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BN112" i="1"/>
  <c r="BN111"/>
  <c r="BN110"/>
  <c r="BN109"/>
  <c r="BN108"/>
  <c r="BN107"/>
  <c r="BN106"/>
  <c r="BN105"/>
  <c r="BN104"/>
  <c r="BN103"/>
  <c r="BN102"/>
  <c r="BN101"/>
  <c r="BN100"/>
  <c r="BN99"/>
  <c r="BN98"/>
  <c r="BN97"/>
  <c r="BN96"/>
  <c r="BN95"/>
  <c r="BN94"/>
  <c r="BN93"/>
  <c r="BN92"/>
  <c r="BN91"/>
  <c r="BN90"/>
  <c r="BN89"/>
  <c r="BN88"/>
  <c r="BN87"/>
  <c r="BN86"/>
  <c r="BN85"/>
  <c r="BN84"/>
  <c r="BN83"/>
  <c r="BN82"/>
  <c r="BN81"/>
  <c r="BN80"/>
  <c r="BN79"/>
  <c r="BN78"/>
  <c r="BN77"/>
  <c r="BN76"/>
  <c r="BN75"/>
  <c r="BN74"/>
  <c r="BN73"/>
  <c r="BN72"/>
  <c r="BN71"/>
  <c r="BN70"/>
  <c r="BN69"/>
  <c r="BN68"/>
  <c r="BN67"/>
  <c r="BN66"/>
  <c r="BN65"/>
  <c r="BN64"/>
  <c r="BN63"/>
  <c r="BN62"/>
  <c r="BN61"/>
  <c r="BN60"/>
  <c r="BN59"/>
  <c r="BN58"/>
  <c r="BN57"/>
  <c r="BN56"/>
  <c r="BN55"/>
  <c r="BN54"/>
  <c r="BN53"/>
  <c r="BN52"/>
  <c r="BN51"/>
  <c r="BN50"/>
  <c r="BN49"/>
  <c r="BN48"/>
  <c r="BN47"/>
  <c r="BN46"/>
  <c r="BN45"/>
  <c r="BN44"/>
  <c r="BN43"/>
  <c r="BN42"/>
  <c r="BN41"/>
  <c r="BN40"/>
  <c r="BN39"/>
  <c r="BN38"/>
  <c r="BN37"/>
  <c r="BN36"/>
  <c r="BN35"/>
  <c r="BN34"/>
  <c r="BN33"/>
  <c r="BN32"/>
  <c r="BN31"/>
  <c r="BN30"/>
  <c r="BN29"/>
  <c r="BN28"/>
  <c r="BN27"/>
  <c r="BN26"/>
  <c r="BN25"/>
  <c r="BN24"/>
  <c r="BN23"/>
  <c r="BN22"/>
  <c r="BN21"/>
  <c r="BN20"/>
  <c r="BN19"/>
  <c r="BN18"/>
  <c r="BN17"/>
  <c r="BN16"/>
  <c r="BN15"/>
  <c r="BN14"/>
  <c r="BN13"/>
  <c r="BN12"/>
  <c r="BN11"/>
  <c r="BN10"/>
  <c r="BN9"/>
  <c r="BN8"/>
  <c r="BM112"/>
  <c r="BM111"/>
  <c r="BM110"/>
  <c r="BM109"/>
  <c r="BM108"/>
  <c r="BM107"/>
  <c r="BM106"/>
  <c r="BM105"/>
  <c r="BM104"/>
  <c r="BM103"/>
  <c r="BM102"/>
  <c r="BM101"/>
  <c r="BM100"/>
  <c r="BM99"/>
  <c r="BM98"/>
  <c r="BM97"/>
  <c r="BM96"/>
  <c r="BM95"/>
  <c r="BM94"/>
  <c r="BM93"/>
  <c r="BM92"/>
  <c r="BM91"/>
  <c r="BM90"/>
  <c r="BM89"/>
  <c r="BM88"/>
  <c r="BM87"/>
  <c r="BM86"/>
  <c r="BM85"/>
  <c r="BM84"/>
  <c r="BM83"/>
  <c r="BM82"/>
  <c r="BM81"/>
  <c r="BM80"/>
  <c r="BM79"/>
  <c r="BM78"/>
  <c r="BM77"/>
  <c r="BM76"/>
  <c r="BM75"/>
  <c r="BM74"/>
  <c r="BM73"/>
  <c r="BM72"/>
  <c r="BM71"/>
  <c r="BM70"/>
  <c r="BM69"/>
  <c r="BM68"/>
  <c r="BM67"/>
  <c r="BM66"/>
  <c r="BM65"/>
  <c r="BM64"/>
  <c r="BM63"/>
  <c r="BM62"/>
  <c r="BM61"/>
  <c r="BM60"/>
  <c r="BM59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L112"/>
  <c r="BL111"/>
  <c r="BL110"/>
  <c r="BL109"/>
  <c r="BL108"/>
  <c r="BL107"/>
  <c r="BL106"/>
  <c r="BL105"/>
  <c r="BL104"/>
  <c r="BL103"/>
  <c r="BL102"/>
  <c r="BL101"/>
  <c r="BL100"/>
  <c r="BL99"/>
  <c r="BL98"/>
  <c r="BL97"/>
  <c r="BL96"/>
  <c r="BL95"/>
  <c r="BL94"/>
  <c r="BL93"/>
  <c r="BL92"/>
  <c r="BL91"/>
  <c r="BL90"/>
  <c r="BL89"/>
  <c r="BL88"/>
  <c r="BL87"/>
  <c r="BL86"/>
  <c r="BL85"/>
  <c r="BL84"/>
  <c r="BL83"/>
  <c r="BL82"/>
  <c r="BL81"/>
  <c r="BL80"/>
  <c r="BL79"/>
  <c r="BL78"/>
  <c r="BL77"/>
  <c r="BL76"/>
  <c r="BL75"/>
  <c r="BL74"/>
  <c r="BL73"/>
  <c r="BL72"/>
  <c r="BL71"/>
  <c r="BL70"/>
  <c r="BL69"/>
  <c r="BL68"/>
  <c r="BL67"/>
  <c r="BL66"/>
  <c r="BL65"/>
  <c r="BL64"/>
  <c r="BL63"/>
  <c r="BL62"/>
  <c r="BL61"/>
  <c r="BL60"/>
  <c r="BL59"/>
  <c r="BL58"/>
  <c r="BL57"/>
  <c r="BL56"/>
  <c r="BL55"/>
  <c r="BL54"/>
  <c r="BL53"/>
  <c r="BL52"/>
  <c r="BL51"/>
  <c r="BL50"/>
  <c r="BL49"/>
  <c r="BL48"/>
  <c r="BL47"/>
  <c r="BL46"/>
  <c r="BL45"/>
  <c r="BL44"/>
  <c r="BL43"/>
  <c r="BL42"/>
  <c r="BL41"/>
  <c r="BL40"/>
  <c r="BL39"/>
  <c r="BL38"/>
  <c r="BL37"/>
  <c r="BL36"/>
  <c r="BL35"/>
  <c r="BL34"/>
  <c r="BL33"/>
  <c r="BL32"/>
  <c r="BL31"/>
  <c r="BL30"/>
  <c r="BL29"/>
  <c r="BL28"/>
  <c r="BL27"/>
  <c r="BL26"/>
  <c r="BL25"/>
  <c r="BL24"/>
  <c r="BL23"/>
  <c r="BL22"/>
  <c r="BL21"/>
  <c r="BL20"/>
  <c r="BL19"/>
  <c r="BL18"/>
  <c r="BL17"/>
  <c r="BL16"/>
  <c r="BL15"/>
  <c r="BL14"/>
  <c r="BL13"/>
  <c r="BL12"/>
  <c r="BL11"/>
  <c r="BL10"/>
  <c r="BL9"/>
  <c r="BL8"/>
  <c r="BJ108"/>
  <c r="BJ107"/>
  <c r="BJ84"/>
  <c r="BJ61"/>
  <c r="BJ38"/>
  <c r="BJ35"/>
  <c r="BJ112"/>
  <c r="BJ109"/>
  <c r="BJ87"/>
  <c r="BJ86"/>
  <c r="BJ85"/>
  <c r="BJ83"/>
  <c r="BJ82"/>
  <c r="BJ81"/>
  <c r="BJ80"/>
  <c r="BJ79"/>
  <c r="BJ78"/>
  <c r="BJ75"/>
  <c r="BJ74"/>
  <c r="BJ73"/>
  <c r="BJ64"/>
  <c r="BJ45"/>
  <c r="BJ30"/>
  <c r="BJ29"/>
  <c r="BJ28"/>
  <c r="BJ27"/>
  <c r="BJ24"/>
  <c r="BJ17"/>
  <c r="BJ16"/>
  <c r="BJ15"/>
  <c r="BJ14"/>
  <c r="BJ13"/>
  <c r="BJ12"/>
  <c r="BJ11"/>
  <c r="BJ111"/>
  <c r="BJ110"/>
  <c r="BJ106"/>
  <c r="BJ105"/>
  <c r="BJ104"/>
  <c r="BJ103"/>
  <c r="BJ102"/>
  <c r="BJ101"/>
  <c r="BJ100"/>
  <c r="BJ99"/>
  <c r="BJ98"/>
  <c r="BJ97"/>
  <c r="BJ96"/>
  <c r="BJ95"/>
  <c r="BJ94"/>
  <c r="BJ93"/>
  <c r="BJ92"/>
  <c r="BJ91"/>
  <c r="BJ90"/>
  <c r="BJ89"/>
  <c r="BJ88"/>
  <c r="BJ77"/>
  <c r="BJ76"/>
  <c r="BJ72"/>
  <c r="BJ71"/>
  <c r="BJ70"/>
  <c r="BJ69"/>
  <c r="BJ68"/>
  <c r="BJ67"/>
  <c r="BJ66"/>
  <c r="BJ65"/>
  <c r="BJ63"/>
  <c r="BJ62"/>
  <c r="BJ60"/>
  <c r="BJ59"/>
  <c r="BJ58"/>
  <c r="BJ57"/>
  <c r="BJ56"/>
  <c r="BJ55"/>
  <c r="BJ54"/>
  <c r="BJ53"/>
  <c r="BJ52"/>
  <c r="BJ51"/>
  <c r="BJ50"/>
  <c r="BJ49"/>
  <c r="BJ48"/>
  <c r="BJ47"/>
  <c r="BJ46"/>
  <c r="BJ44"/>
  <c r="BJ43"/>
  <c r="BJ42"/>
  <c r="BJ41"/>
  <c r="BJ40"/>
  <c r="BJ39"/>
  <c r="BJ37"/>
  <c r="BJ36"/>
  <c r="BJ34"/>
  <c r="BJ33"/>
  <c r="BJ32"/>
  <c r="BJ31"/>
  <c r="BJ26"/>
  <c r="BJ25"/>
  <c r="BJ23"/>
  <c r="BJ22"/>
  <c r="BJ21"/>
  <c r="BJ20"/>
  <c r="BJ19"/>
  <c r="BJ18"/>
  <c r="BJ10"/>
  <c r="BJ9"/>
  <c r="BJ8"/>
  <c r="BI112"/>
  <c r="BI111"/>
  <c r="BI110"/>
  <c r="BI109"/>
  <c r="BI108"/>
  <c r="BI107"/>
  <c r="BI106"/>
  <c r="BI105"/>
  <c r="BI104"/>
  <c r="BI103"/>
  <c r="BI102"/>
  <c r="BI101"/>
  <c r="BI100"/>
  <c r="BI99"/>
  <c r="BI98"/>
  <c r="BI97"/>
  <c r="BI96"/>
  <c r="BI95"/>
  <c r="BI94"/>
  <c r="BI93"/>
  <c r="BI92"/>
  <c r="BI91"/>
  <c r="BI90"/>
  <c r="BI89"/>
  <c r="BI88"/>
  <c r="BI87"/>
  <c r="BI86"/>
  <c r="BI85"/>
  <c r="BI84"/>
  <c r="BI83"/>
  <c r="BI82"/>
  <c r="BI81"/>
  <c r="BI80"/>
  <c r="BI79"/>
  <c r="BI78"/>
  <c r="BI77"/>
  <c r="BI76"/>
  <c r="BI75"/>
  <c r="BI74"/>
  <c r="BI73"/>
  <c r="BI72"/>
  <c r="BI71"/>
  <c r="BI70"/>
  <c r="BI69"/>
  <c r="BI68"/>
  <c r="BI67"/>
  <c r="BI66"/>
  <c r="BI65"/>
  <c r="BI64"/>
  <c r="BI63"/>
  <c r="BI62"/>
  <c r="BI61"/>
  <c r="BI60"/>
  <c r="BI59"/>
  <c r="BI58"/>
  <c r="BI57"/>
  <c r="BI56"/>
  <c r="BI55"/>
  <c r="BI54"/>
  <c r="BI53"/>
  <c r="BI52"/>
  <c r="BI51"/>
  <c r="BI50"/>
  <c r="BI49"/>
  <c r="BI48"/>
  <c r="BI47"/>
  <c r="BI46"/>
  <c r="BI45"/>
  <c r="BI44"/>
  <c r="BI43"/>
  <c r="BI42"/>
  <c r="BI41"/>
  <c r="BI40"/>
  <c r="BI39"/>
  <c r="BI38"/>
  <c r="BI37"/>
  <c r="BI36"/>
  <c r="BI35"/>
  <c r="BI34"/>
  <c r="BI33"/>
  <c r="BI32"/>
  <c r="BI31"/>
  <c r="BI30"/>
  <c r="BI29"/>
  <c r="BI28"/>
  <c r="BI27"/>
  <c r="BI26"/>
  <c r="BI25"/>
  <c r="BI24"/>
  <c r="BI23"/>
  <c r="BI22"/>
  <c r="BI21"/>
  <c r="BI20"/>
  <c r="BI19"/>
  <c r="BI18"/>
  <c r="BI17"/>
  <c r="BI16"/>
  <c r="BI15"/>
  <c r="BI14"/>
  <c r="BI13"/>
  <c r="BI12"/>
  <c r="BI11"/>
  <c r="BI10"/>
  <c r="BI9"/>
  <c r="BI8"/>
  <c r="BG38"/>
  <c r="BG61"/>
  <c r="BG84"/>
  <c r="BG108"/>
  <c r="BG107"/>
  <c r="BG112"/>
  <c r="BG109"/>
  <c r="BG87"/>
  <c r="BG86"/>
  <c r="BG85"/>
  <c r="BG83"/>
  <c r="BG82"/>
  <c r="BG81"/>
  <c r="BG80"/>
  <c r="BG79"/>
  <c r="BG78"/>
  <c r="BG75"/>
  <c r="BG74"/>
  <c r="BG73"/>
  <c r="BG64"/>
  <c r="BG45"/>
  <c r="BG44"/>
  <c r="BG35"/>
  <c r="BG30"/>
  <c r="BG29"/>
  <c r="BG28"/>
  <c r="BG27"/>
  <c r="BG24"/>
  <c r="BG17"/>
  <c r="BG16"/>
  <c r="BG15"/>
  <c r="BG14"/>
  <c r="BG13"/>
  <c r="BG12"/>
  <c r="BG11"/>
  <c r="BG111"/>
  <c r="BG110"/>
  <c r="BG106"/>
  <c r="BG105"/>
  <c r="BG104"/>
  <c r="BG103"/>
  <c r="BG102"/>
  <c r="BG101"/>
  <c r="BG100"/>
  <c r="BG99"/>
  <c r="BG98"/>
  <c r="BG97"/>
  <c r="BG96"/>
  <c r="BG95"/>
  <c r="BG94"/>
  <c r="BG93"/>
  <c r="BG92"/>
  <c r="BG91"/>
  <c r="BG90"/>
  <c r="BG89"/>
  <c r="BG88"/>
  <c r="BG77"/>
  <c r="BG76"/>
  <c r="BG72"/>
  <c r="BG71"/>
  <c r="BG70"/>
  <c r="BG69"/>
  <c r="BG68"/>
  <c r="BG67"/>
  <c r="BG66"/>
  <c r="BG65"/>
  <c r="BG63"/>
  <c r="BG62"/>
  <c r="BG60"/>
  <c r="BG59"/>
  <c r="BG58"/>
  <c r="BG57"/>
  <c r="BG56"/>
  <c r="BG55"/>
  <c r="BG54"/>
  <c r="BG53"/>
  <c r="BG52"/>
  <c r="BG51"/>
  <c r="BG50"/>
  <c r="BG49"/>
  <c r="BG48"/>
  <c r="BG47"/>
  <c r="BG46"/>
  <c r="BG43"/>
  <c r="BG42"/>
  <c r="BG41"/>
  <c r="BG40"/>
  <c r="BG39"/>
  <c r="BG37"/>
  <c r="BG36"/>
  <c r="BG34"/>
  <c r="BG33"/>
  <c r="BG32"/>
  <c r="BG31"/>
  <c r="BG26"/>
  <c r="BG25"/>
  <c r="BG23"/>
  <c r="BG22"/>
  <c r="BG21"/>
  <c r="BG20"/>
  <c r="BG19"/>
  <c r="BG18"/>
  <c r="BG10"/>
  <c r="BG9"/>
  <c r="BG8"/>
  <c r="BF112"/>
  <c r="BF111"/>
  <c r="BF110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87"/>
  <c r="BF86"/>
  <c r="BF85"/>
  <c r="BF84"/>
  <c r="BF83"/>
  <c r="BF82"/>
  <c r="BF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F54"/>
  <c r="BF53"/>
  <c r="BF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D112"/>
  <c r="BD109"/>
  <c r="BD87"/>
  <c r="BD86"/>
  <c r="BD85"/>
  <c r="BD83"/>
  <c r="BD82"/>
  <c r="BD81"/>
  <c r="BD80"/>
  <c r="BD79"/>
  <c r="BD78"/>
  <c r="BD75"/>
  <c r="BD74"/>
  <c r="BD73"/>
  <c r="BD64"/>
  <c r="BD45"/>
  <c r="BD35"/>
  <c r="BD30"/>
  <c r="BD29"/>
  <c r="BD28"/>
  <c r="BD27"/>
  <c r="BD24"/>
  <c r="BD17"/>
  <c r="BD16"/>
  <c r="BD15"/>
  <c r="BD14"/>
  <c r="BD13"/>
  <c r="BD12"/>
  <c r="BD11"/>
  <c r="BD38"/>
  <c r="BD108"/>
  <c r="BD107"/>
  <c r="BD84"/>
  <c r="BD61"/>
  <c r="BD62"/>
  <c r="BD111"/>
  <c r="BD110"/>
  <c r="BD106"/>
  <c r="BD105"/>
  <c r="BD104"/>
  <c r="BD103"/>
  <c r="BD102"/>
  <c r="BD101"/>
  <c r="BD100"/>
  <c r="BD99"/>
  <c r="BD98"/>
  <c r="BD97"/>
  <c r="BD96"/>
  <c r="BD95"/>
  <c r="BD94"/>
  <c r="BD93"/>
  <c r="BD92"/>
  <c r="BD91"/>
  <c r="BD90"/>
  <c r="BD89"/>
  <c r="BD88"/>
  <c r="BD77"/>
  <c r="BD76"/>
  <c r="BD72"/>
  <c r="BD71"/>
  <c r="BD70"/>
  <c r="BD69"/>
  <c r="BD68"/>
  <c r="BD67"/>
  <c r="BD66"/>
  <c r="BD65"/>
  <c r="BD63"/>
  <c r="BD60"/>
  <c r="BD59"/>
  <c r="BD58"/>
  <c r="BD57"/>
  <c r="BD56"/>
  <c r="BD55"/>
  <c r="BD54"/>
  <c r="BD53"/>
  <c r="BD52"/>
  <c r="BD51"/>
  <c r="BD50"/>
  <c r="BD49"/>
  <c r="BD48"/>
  <c r="BD47"/>
  <c r="BD46"/>
  <c r="BD44"/>
  <c r="BD43"/>
  <c r="BD42"/>
  <c r="BD41"/>
  <c r="BD40"/>
  <c r="BD39"/>
  <c r="BD37"/>
  <c r="BD36"/>
  <c r="BD34"/>
  <c r="BD33"/>
  <c r="BD32"/>
  <c r="BD31"/>
  <c r="BD26"/>
  <c r="BD25"/>
  <c r="BD23"/>
  <c r="BD22"/>
  <c r="BD21"/>
  <c r="BD20"/>
  <c r="BD19"/>
  <c r="BD18"/>
  <c r="BF10"/>
  <c r="BF9"/>
  <c r="BD10"/>
  <c r="BD9"/>
  <c r="BD8"/>
  <c r="BF8" s="1"/>
  <c r="BC87"/>
  <c r="AT87"/>
  <c r="AT62"/>
  <c r="AT52"/>
  <c r="AK87" l="1"/>
  <c r="AK89"/>
  <c r="AK49"/>
  <c r="AE67"/>
  <c r="AE62"/>
  <c r="AE23"/>
  <c r="AE13"/>
  <c r="AE9"/>
  <c r="M112"/>
  <c r="D112"/>
  <c r="V95"/>
  <c r="AB87"/>
  <c r="S87"/>
  <c r="J87"/>
  <c r="AB67"/>
  <c r="V67"/>
  <c r="S67"/>
  <c r="M67"/>
  <c r="J67"/>
  <c r="D67"/>
  <c r="AB62"/>
  <c r="V62"/>
  <c r="M62"/>
  <c r="D62"/>
  <c r="V53"/>
  <c r="AB49"/>
  <c r="S49"/>
  <c r="J49"/>
  <c r="J47"/>
  <c r="AB46"/>
  <c r="S46"/>
  <c r="J46"/>
  <c r="J38"/>
  <c r="D38"/>
  <c r="AB32"/>
  <c r="S32"/>
  <c r="J32"/>
  <c r="D32"/>
  <c r="D23"/>
  <c r="AB13"/>
  <c r="S13"/>
  <c r="J13"/>
  <c r="V9"/>
  <c r="M9"/>
  <c r="D9"/>
</calcChain>
</file>

<file path=xl/sharedStrings.xml><?xml version="1.0" encoding="utf-8"?>
<sst xmlns="http://schemas.openxmlformats.org/spreadsheetml/2006/main" count="218" uniqueCount="124">
  <si>
    <t>январь</t>
  </si>
  <si>
    <t>Адрес</t>
  </si>
  <si>
    <t xml:space="preserve">Потребление по общедомовому прибору учета </t>
  </si>
  <si>
    <t>Начисление по квитанциям (жилые помещения)</t>
  </si>
  <si>
    <t>Начисление по нежилым помещениям</t>
  </si>
  <si>
    <t>Гкал</t>
  </si>
  <si>
    <t>Тариф, руб.</t>
  </si>
  <si>
    <t>Сумма, руб.</t>
  </si>
  <si>
    <t>40 лет Победы ул. 3</t>
  </si>
  <si>
    <t>40 лет Победы ул. 5</t>
  </si>
  <si>
    <t>40 лет Победы ул. 5А</t>
  </si>
  <si>
    <t>60 лет БАССР ул. 11</t>
  </si>
  <si>
    <t>60 лет БАССР ул. 13</t>
  </si>
  <si>
    <t>60 лет БАССР ул. 14</t>
  </si>
  <si>
    <t>60 лет БАССР ул. 15</t>
  </si>
  <si>
    <t>60 лет БАССР ул. 16</t>
  </si>
  <si>
    <t>60 лет БАССР ул. 17</t>
  </si>
  <si>
    <t>60 лет БАССР ул. 5</t>
  </si>
  <si>
    <t>Гафури ул. 2А</t>
  </si>
  <si>
    <t>Гафури ул. 2Б</t>
  </si>
  <si>
    <t>Гафури ул. 2В</t>
  </si>
  <si>
    <t>Гафури ул. 30</t>
  </si>
  <si>
    <t>Гафури ул. 6</t>
  </si>
  <si>
    <t>Гафури ул. 8</t>
  </si>
  <si>
    <t>Горького ул. 15</t>
  </si>
  <si>
    <t>Горького ул. 17</t>
  </si>
  <si>
    <t>Горького ул. 17а</t>
  </si>
  <si>
    <t>Горького ул. 22</t>
  </si>
  <si>
    <t>Дзержинского ул. 4</t>
  </si>
  <si>
    <t>Дзержинского ул. 6</t>
  </si>
  <si>
    <t>Дзержинского ул. 6А</t>
  </si>
  <si>
    <t>Искужина ул. 1</t>
  </si>
  <si>
    <t>Калинина ул. 10</t>
  </si>
  <si>
    <t>Калинина ул. 12</t>
  </si>
  <si>
    <t>Калинина ул. 2</t>
  </si>
  <si>
    <t>Калинина ул. 4А</t>
  </si>
  <si>
    <t>Калинина ул. 6</t>
  </si>
  <si>
    <t>Карла Маркса ул. 11</t>
  </si>
  <si>
    <t>Карла Маркса ул. 21</t>
  </si>
  <si>
    <t>Карла Маркса ул. 26</t>
  </si>
  <si>
    <t>Карла Маркса ул. 28</t>
  </si>
  <si>
    <t>Карла Маркса ул. 30</t>
  </si>
  <si>
    <t>Карла Маркса ул. 32</t>
  </si>
  <si>
    <t>Карла Маркса ул. 34</t>
  </si>
  <si>
    <t>Карла Маркса ул. 9</t>
  </si>
  <si>
    <t>Комсомольская ул. 12</t>
  </si>
  <si>
    <t>Ленина ул. 1</t>
  </si>
  <si>
    <t>Ленина ул. 12</t>
  </si>
  <si>
    <t>Ленина ул. 14</t>
  </si>
  <si>
    <t>Ленина ул. 16</t>
  </si>
  <si>
    <t>Ленина ул. 17</t>
  </si>
  <si>
    <t>Ленина ул. 19</t>
  </si>
  <si>
    <t>Ленина ул. 20</t>
  </si>
  <si>
    <t>Ленина ул. 20А</t>
  </si>
  <si>
    <t>Ленина ул. 21</t>
  </si>
  <si>
    <t>Ленина ул. 23</t>
  </si>
  <si>
    <t>Ленина ул. 24</t>
  </si>
  <si>
    <t>Ленина ул. 24А</t>
  </si>
  <si>
    <t>Ленина ул. 25</t>
  </si>
  <si>
    <t>Ленина ул. 26</t>
  </si>
  <si>
    <t>Ленина ул. 27</t>
  </si>
  <si>
    <t>Лесная ул. 16</t>
  </si>
  <si>
    <t>Логовая ул. 1</t>
  </si>
  <si>
    <t>Логовая ул. 10</t>
  </si>
  <si>
    <t>Логовая ул. 11Б</t>
  </si>
  <si>
    <t>Логовая ул. 12</t>
  </si>
  <si>
    <t>Логовая ул. 2</t>
  </si>
  <si>
    <t>Логовая ул. 3</t>
  </si>
  <si>
    <t>Логовая ул. 38А</t>
  </si>
  <si>
    <t>Логовая ул. 4</t>
  </si>
  <si>
    <t>Логовая ул. 5</t>
  </si>
  <si>
    <t>Логовая ул. 6</t>
  </si>
  <si>
    <t>Логовая ул. 7</t>
  </si>
  <si>
    <t>Логовая ул. 70А</t>
  </si>
  <si>
    <t>Логовая ул. 70Б</t>
  </si>
  <si>
    <t>Логовая ул. 72</t>
  </si>
  <si>
    <t>Логовая ул. 8</t>
  </si>
  <si>
    <t>Логовая ул. 9</t>
  </si>
  <si>
    <t>Матросова ул. 19</t>
  </si>
  <si>
    <t>Матросова ул. 22</t>
  </si>
  <si>
    <t>Окружная ул. 13</t>
  </si>
  <si>
    <t>Окружная ул. 14</t>
  </si>
  <si>
    <t>Окружная ул. 15</t>
  </si>
  <si>
    <t>Окружная ул. 16</t>
  </si>
  <si>
    <t>Первомайская ул. 1</t>
  </si>
  <si>
    <t>Пушкина ул. 14</t>
  </si>
  <si>
    <t>Пушкина ул. 16</t>
  </si>
  <si>
    <t>Пушкина ул. 17</t>
  </si>
  <si>
    <t>Пушкина ул. 19</t>
  </si>
  <si>
    <t>Пушкина ул. 21</t>
  </si>
  <si>
    <t>Салавата ул. 1</t>
  </si>
  <si>
    <t>Салавата ул. 12</t>
  </si>
  <si>
    <t>Салавата ул. 3</t>
  </si>
  <si>
    <t>Салавата ул. 31</t>
  </si>
  <si>
    <t>Салавата ул. 9</t>
  </si>
  <si>
    <t>Советская ул. 1</t>
  </si>
  <si>
    <t>Советская ул. 10а</t>
  </si>
  <si>
    <t>Советская ул. 11</t>
  </si>
  <si>
    <t>Советская ул. 12а</t>
  </si>
  <si>
    <t>Советская ул. 13</t>
  </si>
  <si>
    <t>Советская ул. 14А</t>
  </si>
  <si>
    <t>Советская ул. 15</t>
  </si>
  <si>
    <t>Советская ул. 16а</t>
  </si>
  <si>
    <t>Советская ул. 18</t>
  </si>
  <si>
    <t>Советская ул. 8</t>
  </si>
  <si>
    <t>Худайбердина ул. 10</t>
  </si>
  <si>
    <t>Худайбердина ул. 12</t>
  </si>
  <si>
    <t>Худайбердина ул. 6</t>
  </si>
  <si>
    <t>Худайбердина ул. 9</t>
  </si>
  <si>
    <t>Шахтостроительная ул. 21</t>
  </si>
  <si>
    <t>Шахтостроительная ул. 25</t>
  </si>
  <si>
    <t>Шахтостроительная ул. 27</t>
  </si>
  <si>
    <t>Шахтостроительная ул. 3</t>
  </si>
  <si>
    <t>февраль</t>
  </si>
  <si>
    <t>март</t>
  </si>
  <si>
    <t>апрель</t>
  </si>
  <si>
    <t>С 01.04.2019 прямой договор с ООО "КТС"</t>
  </si>
  <si>
    <t>май</t>
  </si>
  <si>
    <t>июнь</t>
  </si>
  <si>
    <t>С 01.06.2019 прямой договор с ООО "КТС"</t>
  </si>
  <si>
    <t>Итого за 1 полугодие</t>
  </si>
  <si>
    <t>Корректировка</t>
  </si>
  <si>
    <t>Руб.</t>
  </si>
  <si>
    <t>Потребление тепловой энергии МКД по договорам с управляющими компаниями 1 полугодие 2019 г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</si>
</sst>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3"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horizontal="left"/>
    </xf>
  </cellStyleXfs>
  <cellXfs count="89">
    <xf numFmtId="0" fontId="0" fillId="0" borderId="0" xfId="0" applyAlignment="1"/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 wrapText="1"/>
    </xf>
    <xf numFmtId="0" fontId="0" fillId="0" borderId="1" xfId="0" applyBorder="1" applyAlignment="1"/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166" fontId="0" fillId="0" borderId="2" xfId="0" applyNumberForma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0" fillId="0" borderId="0" xfId="0" applyAlignment="1"/>
    <xf numFmtId="165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7" xfId="0" applyNumberForma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0" xfId="0" applyNumberFormat="1" applyFont="1" applyAlignment="1">
      <alignment horizontal="center" vertical="top"/>
    </xf>
    <xf numFmtId="2" fontId="0" fillId="0" borderId="0" xfId="0" applyNumberForma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0" fillId="0" borderId="2" xfId="0" applyNumberFormat="1" applyBorder="1" applyAlignment="1"/>
    <xf numFmtId="2" fontId="0" fillId="0" borderId="2" xfId="0" applyNumberFormat="1" applyBorder="1" applyAlignment="1"/>
    <xf numFmtId="1" fontId="0" fillId="0" borderId="8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1" fontId="1" fillId="0" borderId="2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165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0" fillId="0" borderId="1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65" fontId="1" fillId="0" borderId="2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112"/>
  <sheetViews>
    <sheetView tabSelected="1" workbookViewId="0">
      <pane xSplit="1" ySplit="7" topLeftCell="AQ11" activePane="bottomRight" state="frozen"/>
      <selection pane="topRight" activeCell="B1" sqref="B1"/>
      <selection pane="bottomLeft" activeCell="A8" sqref="A8"/>
      <selection pane="bottomRight" activeCell="K11" sqref="K11"/>
    </sheetView>
  </sheetViews>
  <sheetFormatPr defaultColWidth="10.33203125" defaultRowHeight="11.25"/>
  <cols>
    <col min="1" max="1" width="25.33203125" customWidth="1"/>
    <col min="2" max="2" width="9.33203125" customWidth="1"/>
    <col min="3" max="3" width="10.1640625" customWidth="1"/>
    <col min="4" max="4" width="12.5" customWidth="1"/>
    <col min="5" max="5" width="9.6640625" customWidth="1"/>
    <col min="6" max="6" width="10.83203125" customWidth="1"/>
    <col min="7" max="7" width="12.33203125" customWidth="1"/>
    <col min="8" max="8" width="9.5" customWidth="1"/>
    <col min="9" max="9" width="11.5" customWidth="1"/>
    <col min="10" max="10" width="13" customWidth="1"/>
    <col min="11" max="11" width="10.33203125" customWidth="1"/>
    <col min="12" max="12" width="11" customWidth="1"/>
    <col min="13" max="13" width="11.1640625" customWidth="1"/>
    <col min="14" max="14" width="10.33203125" customWidth="1"/>
    <col min="15" max="15" width="11.1640625" customWidth="1"/>
    <col min="16" max="16" width="11.5" customWidth="1"/>
    <col min="17" max="17" width="10.1640625" customWidth="1"/>
    <col min="18" max="18" width="9.5" customWidth="1"/>
    <col min="19" max="19" width="11.6640625" customWidth="1"/>
    <col min="20" max="20" width="9.5" customWidth="1"/>
    <col min="21" max="21" width="9.83203125" customWidth="1"/>
    <col min="22" max="22" width="11.5" customWidth="1"/>
    <col min="23" max="23" width="10.33203125" customWidth="1"/>
    <col min="24" max="24" width="11.83203125" customWidth="1"/>
    <col min="25" max="25" width="12.83203125" customWidth="1"/>
    <col min="26" max="26" width="9.1640625" customWidth="1"/>
    <col min="27" max="27" width="10.6640625" customWidth="1"/>
    <col min="28" max="28" width="10.33203125" customWidth="1"/>
    <col min="29" max="29" width="9.33203125" customWidth="1"/>
    <col min="30" max="30" width="11" customWidth="1"/>
    <col min="31" max="31" width="11.1640625" customWidth="1"/>
    <col min="32" max="32" width="9" customWidth="1"/>
    <col min="33" max="33" width="11.1640625" customWidth="1"/>
    <col min="34" max="34" width="13" customWidth="1"/>
    <col min="35" max="35" width="8.83203125" customWidth="1"/>
    <col min="36" max="36" width="11.5" customWidth="1"/>
    <col min="37" max="37" width="11.6640625" customWidth="1"/>
    <col min="38" max="38" width="10.33203125" style="20" customWidth="1"/>
    <col min="39" max="39" width="11.33203125" style="20" customWidth="1"/>
    <col min="40" max="40" width="11.6640625" style="20" customWidth="1"/>
    <col min="41" max="42" width="10.33203125" style="20" customWidth="1"/>
    <col min="43" max="43" width="11.5" style="20" customWidth="1"/>
    <col min="44" max="44" width="10.33203125" style="20" customWidth="1"/>
    <col min="45" max="45" width="10.83203125" style="20" customWidth="1"/>
    <col min="46" max="46" width="9.6640625" style="20" customWidth="1"/>
    <col min="47" max="47" width="10.33203125" style="28" customWidth="1"/>
    <col min="48" max="48" width="13" style="28" customWidth="1"/>
    <col min="49" max="49" width="14.33203125" style="28" customWidth="1"/>
    <col min="50" max="50" width="10.33203125" style="28" customWidth="1"/>
    <col min="51" max="51" width="13" style="28" customWidth="1"/>
    <col min="52" max="52" width="14.33203125" style="28" customWidth="1"/>
    <col min="53" max="53" width="10.33203125" style="28" customWidth="1"/>
    <col min="54" max="54" width="13" style="28" customWidth="1"/>
    <col min="55" max="55" width="14.33203125" style="28" customWidth="1"/>
  </cols>
  <sheetData>
    <row r="2" spans="1:66" ht="21.75" customHeight="1">
      <c r="A2" s="46" t="s">
        <v>123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66">
      <c r="A3" s="7"/>
      <c r="B3" s="7"/>
      <c r="C3" s="7"/>
      <c r="D3" s="7"/>
      <c r="E3" s="7"/>
      <c r="F3" s="7"/>
      <c r="G3" s="7"/>
      <c r="H3" s="7"/>
      <c r="I3" s="7"/>
      <c r="J3" s="7"/>
    </row>
    <row r="4" spans="1:66" ht="12" customHeight="1" thickBot="1"/>
    <row r="5" spans="1:66" ht="12" thickBot="1">
      <c r="A5" s="3"/>
      <c r="B5" s="4" t="s">
        <v>0</v>
      </c>
      <c r="C5" s="1"/>
      <c r="D5" s="1"/>
      <c r="E5" s="1"/>
      <c r="F5" s="4"/>
      <c r="G5" s="1"/>
      <c r="H5" s="1"/>
      <c r="I5" s="1"/>
      <c r="J5" s="1"/>
      <c r="K5" s="48" t="s">
        <v>113</v>
      </c>
      <c r="L5" s="48"/>
      <c r="M5" s="48"/>
      <c r="N5" s="48"/>
      <c r="O5" s="48"/>
      <c r="P5" s="48"/>
      <c r="Q5" s="48"/>
      <c r="R5" s="48"/>
      <c r="S5" s="48"/>
      <c r="T5" s="48" t="s">
        <v>114</v>
      </c>
      <c r="U5" s="48"/>
      <c r="V5" s="48"/>
      <c r="W5" s="48"/>
      <c r="X5" s="48"/>
      <c r="Y5" s="48"/>
      <c r="Z5" s="48"/>
      <c r="AA5" s="48"/>
      <c r="AB5" s="48"/>
      <c r="AC5" s="48" t="s">
        <v>115</v>
      </c>
      <c r="AD5" s="48"/>
      <c r="AE5" s="48"/>
      <c r="AF5" s="48"/>
      <c r="AG5" s="48"/>
      <c r="AH5" s="48"/>
      <c r="AI5" s="48"/>
      <c r="AJ5" s="48"/>
      <c r="AK5" s="48"/>
      <c r="AL5" s="48" t="s">
        <v>117</v>
      </c>
      <c r="AM5" s="48"/>
      <c r="AN5" s="48"/>
      <c r="AO5" s="48"/>
      <c r="AP5" s="48"/>
      <c r="AQ5" s="48"/>
      <c r="AR5" s="48"/>
      <c r="AS5" s="48"/>
      <c r="AT5" s="48"/>
      <c r="AU5" s="45" t="s">
        <v>118</v>
      </c>
      <c r="AV5" s="45"/>
      <c r="AW5" s="45"/>
      <c r="AX5" s="45"/>
      <c r="AY5" s="45"/>
      <c r="AZ5" s="45"/>
      <c r="BA5" s="45"/>
      <c r="BB5" s="45"/>
      <c r="BC5" s="45"/>
      <c r="BD5" s="34" t="s">
        <v>120</v>
      </c>
      <c r="BE5" s="35"/>
      <c r="BF5" s="35"/>
      <c r="BG5" s="35"/>
      <c r="BH5" s="35"/>
      <c r="BI5" s="35"/>
      <c r="BJ5" s="35"/>
      <c r="BK5" s="35"/>
      <c r="BL5" s="35"/>
      <c r="BM5" s="36"/>
      <c r="BN5" s="37"/>
    </row>
    <row r="6" spans="1:66" ht="23.25" customHeight="1" thickBot="1">
      <c r="A6" s="6" t="s">
        <v>1</v>
      </c>
      <c r="B6" s="5" t="s">
        <v>2</v>
      </c>
      <c r="C6" s="5"/>
      <c r="D6" s="2"/>
      <c r="E6" s="5" t="s">
        <v>3</v>
      </c>
      <c r="F6" s="2"/>
      <c r="G6" s="2"/>
      <c r="H6" s="5" t="s">
        <v>4</v>
      </c>
      <c r="I6" s="2"/>
      <c r="J6" s="2"/>
      <c r="K6" s="49" t="s">
        <v>2</v>
      </c>
      <c r="L6" s="49"/>
      <c r="M6" s="49"/>
      <c r="N6" s="49" t="s">
        <v>3</v>
      </c>
      <c r="O6" s="49"/>
      <c r="P6" s="49"/>
      <c r="Q6" s="49" t="s">
        <v>4</v>
      </c>
      <c r="R6" s="49"/>
      <c r="S6" s="49"/>
      <c r="T6" s="49" t="s">
        <v>2</v>
      </c>
      <c r="U6" s="49"/>
      <c r="V6" s="49"/>
      <c r="W6" s="49" t="s">
        <v>3</v>
      </c>
      <c r="X6" s="49"/>
      <c r="Y6" s="49"/>
      <c r="Z6" s="49" t="s">
        <v>4</v>
      </c>
      <c r="AA6" s="49"/>
      <c r="AB6" s="49"/>
      <c r="AC6" s="49" t="s">
        <v>2</v>
      </c>
      <c r="AD6" s="49"/>
      <c r="AE6" s="49"/>
      <c r="AF6" s="49" t="s">
        <v>3</v>
      </c>
      <c r="AG6" s="49"/>
      <c r="AH6" s="49"/>
      <c r="AI6" s="49" t="s">
        <v>4</v>
      </c>
      <c r="AJ6" s="49"/>
      <c r="AK6" s="49"/>
      <c r="AL6" s="49" t="s">
        <v>2</v>
      </c>
      <c r="AM6" s="49"/>
      <c r="AN6" s="49"/>
      <c r="AO6" s="49" t="s">
        <v>3</v>
      </c>
      <c r="AP6" s="49"/>
      <c r="AQ6" s="49"/>
      <c r="AR6" s="49" t="s">
        <v>4</v>
      </c>
      <c r="AS6" s="49"/>
      <c r="AT6" s="49"/>
      <c r="AU6" s="33" t="s">
        <v>2</v>
      </c>
      <c r="AV6" s="33"/>
      <c r="AW6" s="33"/>
      <c r="AX6" s="33" t="s">
        <v>3</v>
      </c>
      <c r="AY6" s="33"/>
      <c r="AZ6" s="33"/>
      <c r="BA6" s="33" t="s">
        <v>4</v>
      </c>
      <c r="BB6" s="33"/>
      <c r="BC6" s="33"/>
      <c r="BD6" s="33" t="s">
        <v>2</v>
      </c>
      <c r="BE6" s="33"/>
      <c r="BF6" s="33"/>
      <c r="BG6" s="33" t="s">
        <v>3</v>
      </c>
      <c r="BH6" s="33"/>
      <c r="BI6" s="33"/>
      <c r="BJ6" s="33" t="s">
        <v>4</v>
      </c>
      <c r="BK6" s="33"/>
      <c r="BL6" s="33"/>
      <c r="BM6" s="34" t="s">
        <v>121</v>
      </c>
      <c r="BN6" s="38"/>
    </row>
    <row r="7" spans="1:66" ht="12" thickBot="1">
      <c r="A7" s="16"/>
      <c r="B7" s="19" t="s">
        <v>5</v>
      </c>
      <c r="C7" s="19" t="s">
        <v>6</v>
      </c>
      <c r="D7" s="19" t="s">
        <v>7</v>
      </c>
      <c r="E7" s="19" t="s">
        <v>5</v>
      </c>
      <c r="F7" s="19" t="s">
        <v>6</v>
      </c>
      <c r="G7" s="19" t="s">
        <v>7</v>
      </c>
      <c r="H7" s="19" t="s">
        <v>5</v>
      </c>
      <c r="I7" s="19" t="s">
        <v>6</v>
      </c>
      <c r="J7" s="19" t="s">
        <v>7</v>
      </c>
      <c r="K7" s="19" t="s">
        <v>5</v>
      </c>
      <c r="L7" s="19" t="s">
        <v>6</v>
      </c>
      <c r="M7" s="19" t="s">
        <v>7</v>
      </c>
      <c r="N7" s="19" t="s">
        <v>5</v>
      </c>
      <c r="O7" s="19" t="s">
        <v>6</v>
      </c>
      <c r="P7" s="19" t="s">
        <v>7</v>
      </c>
      <c r="Q7" s="19" t="s">
        <v>5</v>
      </c>
      <c r="R7" s="19" t="s">
        <v>6</v>
      </c>
      <c r="S7" s="19" t="s">
        <v>7</v>
      </c>
      <c r="T7" s="19" t="s">
        <v>5</v>
      </c>
      <c r="U7" s="19" t="s">
        <v>6</v>
      </c>
      <c r="V7" s="19" t="s">
        <v>7</v>
      </c>
      <c r="W7" s="19" t="s">
        <v>5</v>
      </c>
      <c r="X7" s="19" t="s">
        <v>6</v>
      </c>
      <c r="Y7" s="19" t="s">
        <v>7</v>
      </c>
      <c r="Z7" s="19" t="s">
        <v>5</v>
      </c>
      <c r="AA7" s="19" t="s">
        <v>6</v>
      </c>
      <c r="AB7" s="19" t="s">
        <v>7</v>
      </c>
      <c r="AC7" s="19" t="s">
        <v>5</v>
      </c>
      <c r="AD7" s="19" t="s">
        <v>6</v>
      </c>
      <c r="AE7" s="19" t="s">
        <v>7</v>
      </c>
      <c r="AF7" s="19" t="s">
        <v>5</v>
      </c>
      <c r="AG7" s="19" t="s">
        <v>6</v>
      </c>
      <c r="AH7" s="19" t="s">
        <v>7</v>
      </c>
      <c r="AI7" s="19" t="s">
        <v>5</v>
      </c>
      <c r="AJ7" s="19" t="s">
        <v>6</v>
      </c>
      <c r="AK7" s="19" t="s">
        <v>7</v>
      </c>
      <c r="AL7" s="19" t="s">
        <v>5</v>
      </c>
      <c r="AM7" s="19" t="s">
        <v>6</v>
      </c>
      <c r="AN7" s="19" t="s">
        <v>7</v>
      </c>
      <c r="AO7" s="19" t="s">
        <v>5</v>
      </c>
      <c r="AP7" s="19" t="s">
        <v>6</v>
      </c>
      <c r="AQ7" s="19" t="s">
        <v>7</v>
      </c>
      <c r="AR7" s="19" t="s">
        <v>5</v>
      </c>
      <c r="AS7" s="19" t="s">
        <v>6</v>
      </c>
      <c r="AT7" s="19" t="s">
        <v>7</v>
      </c>
      <c r="AU7" s="30" t="s">
        <v>5</v>
      </c>
      <c r="AV7" s="30" t="s">
        <v>6</v>
      </c>
      <c r="AW7" s="30" t="s">
        <v>7</v>
      </c>
      <c r="AX7" s="30" t="s">
        <v>5</v>
      </c>
      <c r="AY7" s="30" t="s">
        <v>6</v>
      </c>
      <c r="AZ7" s="30" t="s">
        <v>7</v>
      </c>
      <c r="BA7" s="30" t="s">
        <v>5</v>
      </c>
      <c r="BB7" s="30" t="s">
        <v>6</v>
      </c>
      <c r="BC7" s="30" t="s">
        <v>7</v>
      </c>
      <c r="BD7" s="50" t="s">
        <v>5</v>
      </c>
      <c r="BE7" s="50" t="s">
        <v>6</v>
      </c>
      <c r="BF7" s="50" t="s">
        <v>7</v>
      </c>
      <c r="BG7" s="50" t="s">
        <v>5</v>
      </c>
      <c r="BH7" s="50" t="s">
        <v>6</v>
      </c>
      <c r="BI7" s="50" t="s">
        <v>7</v>
      </c>
      <c r="BJ7" s="50" t="s">
        <v>5</v>
      </c>
      <c r="BK7" s="50" t="s">
        <v>6</v>
      </c>
      <c r="BL7" s="50" t="s">
        <v>7</v>
      </c>
      <c r="BM7" s="51" t="s">
        <v>5</v>
      </c>
      <c r="BN7" s="51" t="s">
        <v>122</v>
      </c>
    </row>
    <row r="8" spans="1:66">
      <c r="A8" s="17" t="s">
        <v>8</v>
      </c>
      <c r="B8" s="11">
        <v>322.26100000000002</v>
      </c>
      <c r="C8" s="9">
        <v>1676.6</v>
      </c>
      <c r="D8" s="10">
        <v>540302.79260000004</v>
      </c>
      <c r="E8" s="8">
        <v>146.87620000000001</v>
      </c>
      <c r="F8" s="9">
        <v>1676.6</v>
      </c>
      <c r="G8" s="10">
        <v>246252.63691999999</v>
      </c>
      <c r="H8" s="11">
        <v>15.132999999999999</v>
      </c>
      <c r="I8" s="9">
        <v>1676.6</v>
      </c>
      <c r="J8" s="10">
        <v>25371.987799999999</v>
      </c>
      <c r="K8" s="11">
        <v>284.40499999999997</v>
      </c>
      <c r="L8" s="9">
        <v>1676.6</v>
      </c>
      <c r="M8" s="10">
        <v>476833.42300000001</v>
      </c>
      <c r="N8" s="8">
        <v>146.87950000000001</v>
      </c>
      <c r="O8" s="9">
        <v>1676.6</v>
      </c>
      <c r="P8" s="10">
        <v>246258.1697</v>
      </c>
      <c r="Q8" s="8">
        <v>15.1341</v>
      </c>
      <c r="R8" s="9">
        <v>1676.6</v>
      </c>
      <c r="S8" s="10">
        <v>25373.832060000001</v>
      </c>
      <c r="T8" s="13">
        <v>202.45609999999999</v>
      </c>
      <c r="U8" s="9">
        <v>1676.6</v>
      </c>
      <c r="V8" s="10">
        <v>339437.89726</v>
      </c>
      <c r="W8" s="11">
        <v>146.982</v>
      </c>
      <c r="X8" s="9">
        <v>1676.6</v>
      </c>
      <c r="Y8" s="10">
        <v>246430.02119999999</v>
      </c>
      <c r="Z8" s="8">
        <v>15.1341</v>
      </c>
      <c r="AA8" s="9">
        <v>1676.6</v>
      </c>
      <c r="AB8" s="68">
        <v>25373.832060000001</v>
      </c>
      <c r="AC8" s="8">
        <v>159.5325</v>
      </c>
      <c r="AD8" s="9">
        <v>1676.6</v>
      </c>
      <c r="AE8" s="10">
        <v>267472.18949999998</v>
      </c>
      <c r="AF8" s="11">
        <v>146.982</v>
      </c>
      <c r="AG8" s="9">
        <v>1676.6</v>
      </c>
      <c r="AH8" s="10">
        <v>246430.02119999999</v>
      </c>
      <c r="AI8" s="8">
        <v>15.1341</v>
      </c>
      <c r="AJ8" s="9">
        <v>1676.6</v>
      </c>
      <c r="AK8" s="10">
        <v>25373.832060000001</v>
      </c>
      <c r="AL8" s="8">
        <v>8.4924999999999997</v>
      </c>
      <c r="AM8" s="9">
        <v>1676.6</v>
      </c>
      <c r="AN8" s="10">
        <v>14238.5255</v>
      </c>
      <c r="AO8" s="8">
        <v>146.982</v>
      </c>
      <c r="AP8" s="9">
        <v>1676.6</v>
      </c>
      <c r="AQ8" s="10">
        <v>246430.02119999999</v>
      </c>
      <c r="AR8" s="8">
        <v>15.1341</v>
      </c>
      <c r="AS8" s="9">
        <v>1676.6</v>
      </c>
      <c r="AT8" s="10">
        <v>25373.832060000001</v>
      </c>
      <c r="AU8" s="31"/>
      <c r="AV8" s="31"/>
      <c r="AW8" s="44" t="s">
        <v>119</v>
      </c>
      <c r="AX8" s="40"/>
      <c r="AY8" s="40"/>
      <c r="AZ8" s="40"/>
      <c r="BA8" s="40"/>
      <c r="BB8" s="31"/>
      <c r="BC8" s="31"/>
      <c r="BD8" s="52">
        <f>B8+K8+T8+AC8+AL8</f>
        <v>977.14709999999991</v>
      </c>
      <c r="BE8" s="9">
        <v>1676.6</v>
      </c>
      <c r="BF8" s="17">
        <f>BD8*BE8</f>
        <v>1638284.8278599998</v>
      </c>
      <c r="BG8" s="52">
        <f>E8+N8+W8+AF8+AO8</f>
        <v>734.70169999999996</v>
      </c>
      <c r="BH8" s="9">
        <v>1676.6</v>
      </c>
      <c r="BI8" s="17">
        <f>BG8*BH8</f>
        <v>1231800.8702199999</v>
      </c>
      <c r="BJ8" s="52">
        <f>H8+Q8+Z8+AI8+AR8</f>
        <v>75.66940000000001</v>
      </c>
      <c r="BK8" s="9">
        <v>1676.6</v>
      </c>
      <c r="BL8" s="53">
        <f>BJ8*BK8</f>
        <v>126867.31604000001</v>
      </c>
      <c r="BM8" s="52">
        <f>BD8-BG8-BJ8</f>
        <v>166.77599999999995</v>
      </c>
      <c r="BN8" s="53">
        <f>BF8-BI8-BL8</f>
        <v>279616.64159999992</v>
      </c>
    </row>
    <row r="9" spans="1:66">
      <c r="A9" s="17" t="s">
        <v>9</v>
      </c>
      <c r="B9" s="11">
        <v>300.20600000000002</v>
      </c>
      <c r="C9" s="9">
        <v>1676.6</v>
      </c>
      <c r="D9" s="10">
        <f>B9*C9</f>
        <v>503325.37959999999</v>
      </c>
      <c r="E9" s="8">
        <v>141.16040000000001</v>
      </c>
      <c r="F9" s="9">
        <v>1676.6</v>
      </c>
      <c r="G9" s="10">
        <v>236669.52664</v>
      </c>
      <c r="H9" s="11">
        <v>12.287000000000001</v>
      </c>
      <c r="I9" s="9">
        <v>1676.6</v>
      </c>
      <c r="J9" s="10">
        <v>20600.3842</v>
      </c>
      <c r="K9" s="8">
        <v>260.7801</v>
      </c>
      <c r="L9" s="9">
        <v>1676.6</v>
      </c>
      <c r="M9" s="10">
        <f>K9*L10</f>
        <v>437223.91566</v>
      </c>
      <c r="N9" s="8">
        <v>141.16040000000001</v>
      </c>
      <c r="O9" s="9">
        <v>1676.6</v>
      </c>
      <c r="P9" s="10">
        <v>236669.52664</v>
      </c>
      <c r="Q9" s="8">
        <v>12.286099999999999</v>
      </c>
      <c r="R9" s="9">
        <v>1676.6</v>
      </c>
      <c r="S9" s="10">
        <v>20598.875260000001</v>
      </c>
      <c r="T9" s="13">
        <v>185.21299999999999</v>
      </c>
      <c r="U9" s="9">
        <v>1676.6</v>
      </c>
      <c r="V9" s="10">
        <f>T9*U9</f>
        <v>310528.11579999997</v>
      </c>
      <c r="W9" s="8">
        <v>141.15880000000001</v>
      </c>
      <c r="X9" s="9">
        <v>1676.6</v>
      </c>
      <c r="Y9" s="10">
        <v>236666.84408000001</v>
      </c>
      <c r="Z9" s="8">
        <v>12.286099999999999</v>
      </c>
      <c r="AA9" s="9">
        <v>1676.6</v>
      </c>
      <c r="AB9" s="68">
        <v>20598.875260000001</v>
      </c>
      <c r="AC9" s="8">
        <v>132.92400000000001</v>
      </c>
      <c r="AD9" s="9">
        <v>1676.6</v>
      </c>
      <c r="AE9" s="10">
        <f>AC9*AD10</f>
        <v>222860.37839999999</v>
      </c>
      <c r="AF9" s="8">
        <v>141.15880000000001</v>
      </c>
      <c r="AG9" s="9">
        <v>1676.6</v>
      </c>
      <c r="AH9" s="10">
        <v>236666.84408000001</v>
      </c>
      <c r="AI9" s="8">
        <v>12.286099999999999</v>
      </c>
      <c r="AJ9" s="9">
        <v>1676.6</v>
      </c>
      <c r="AK9" s="10">
        <v>20598.875260000001</v>
      </c>
      <c r="AL9" s="8">
        <v>7.1460999999999997</v>
      </c>
      <c r="AM9" s="9">
        <v>1676.6</v>
      </c>
      <c r="AN9" s="10">
        <v>11981.151260000001</v>
      </c>
      <c r="AO9" s="8">
        <v>141.14930000000001</v>
      </c>
      <c r="AP9" s="9">
        <v>1676.6</v>
      </c>
      <c r="AQ9" s="10">
        <v>236650.91638000001</v>
      </c>
      <c r="AR9" s="8">
        <v>12.286099999999999</v>
      </c>
      <c r="AS9" s="9">
        <v>1676.6</v>
      </c>
      <c r="AT9" s="10">
        <v>20598.875260000001</v>
      </c>
      <c r="AU9" s="31"/>
      <c r="AV9" s="31"/>
      <c r="AW9" s="40"/>
      <c r="AX9" s="40"/>
      <c r="AY9" s="40"/>
      <c r="AZ9" s="40"/>
      <c r="BA9" s="40"/>
      <c r="BB9" s="31"/>
      <c r="BC9" s="31"/>
      <c r="BD9" s="17">
        <f t="shared" ref="BD9:BD10" si="0">B9+K9+T9+AC9+AL9</f>
        <v>886.26920000000007</v>
      </c>
      <c r="BE9" s="9">
        <v>1676.6</v>
      </c>
      <c r="BF9" s="17">
        <f>BD9*BE9</f>
        <v>1485918.9407200001</v>
      </c>
      <c r="BG9" s="17">
        <f t="shared" ref="BG9:BG10" si="1">E9+N9+W9+AF9+AO9</f>
        <v>705.78770000000009</v>
      </c>
      <c r="BH9" s="9">
        <v>1676.6</v>
      </c>
      <c r="BI9" s="17">
        <f t="shared" ref="BI9:BI72" si="2">BG9*BH9</f>
        <v>1183323.6578200001</v>
      </c>
      <c r="BJ9" s="17">
        <f t="shared" ref="BJ9:BJ10" si="3">H9+Q9+Z9+AI9+AR9</f>
        <v>61.431399999999996</v>
      </c>
      <c r="BK9" s="9">
        <v>1676.6</v>
      </c>
      <c r="BL9" s="53">
        <f t="shared" ref="BL9:BL72" si="4">BJ9*BK9</f>
        <v>102995.88523999999</v>
      </c>
      <c r="BM9" s="17">
        <f t="shared" ref="BM9:BM72" si="5">BD9-BG9-BJ9</f>
        <v>119.05009999999999</v>
      </c>
      <c r="BN9" s="53">
        <f t="shared" ref="BN9:BN72" si="6">BF9-BI9-BL9</f>
        <v>199599.39766000002</v>
      </c>
    </row>
    <row r="10" spans="1:66">
      <c r="A10" s="17" t="s">
        <v>10</v>
      </c>
      <c r="B10" s="11">
        <v>84.822000000000003</v>
      </c>
      <c r="C10" s="9">
        <v>1676.6</v>
      </c>
      <c r="D10" s="10">
        <v>142212.56520000001</v>
      </c>
      <c r="E10" s="11">
        <v>39.468000000000004</v>
      </c>
      <c r="F10" s="9">
        <v>1676.6</v>
      </c>
      <c r="G10" s="10">
        <v>66172.048800000004</v>
      </c>
      <c r="H10" s="12">
        <v>0</v>
      </c>
      <c r="I10" s="9">
        <v>1676.6</v>
      </c>
      <c r="J10" s="10">
        <v>0</v>
      </c>
      <c r="K10" s="8">
        <v>74.102099999999993</v>
      </c>
      <c r="L10" s="9">
        <v>1676.6</v>
      </c>
      <c r="M10" s="10">
        <v>124239.58086</v>
      </c>
      <c r="N10" s="11">
        <v>39.468000000000004</v>
      </c>
      <c r="O10" s="9">
        <v>1676.6</v>
      </c>
      <c r="P10" s="10">
        <v>66172.048800000004</v>
      </c>
      <c r="Q10" s="12">
        <v>0</v>
      </c>
      <c r="R10" s="9">
        <v>1676.6</v>
      </c>
      <c r="S10" s="10">
        <v>0</v>
      </c>
      <c r="T10" s="13">
        <v>51.867600000000003</v>
      </c>
      <c r="U10" s="9">
        <v>1676.6</v>
      </c>
      <c r="V10" s="10">
        <v>86961.218160000004</v>
      </c>
      <c r="W10" s="11">
        <v>39.468000000000004</v>
      </c>
      <c r="X10" s="9">
        <v>1676.6</v>
      </c>
      <c r="Y10" s="10">
        <v>66172.048800000004</v>
      </c>
      <c r="Z10" s="12">
        <v>0</v>
      </c>
      <c r="AA10" s="9">
        <v>1676.6</v>
      </c>
      <c r="AB10" s="68">
        <v>0</v>
      </c>
      <c r="AC10" s="8">
        <v>40.163899999999998</v>
      </c>
      <c r="AD10" s="9">
        <v>1676.6</v>
      </c>
      <c r="AE10" s="10">
        <v>67338.794739999998</v>
      </c>
      <c r="AF10" s="11">
        <v>39.468000000000004</v>
      </c>
      <c r="AG10" s="9">
        <v>1676.6</v>
      </c>
      <c r="AH10" s="10">
        <v>66172.048800000004</v>
      </c>
      <c r="AI10" s="12">
        <v>0</v>
      </c>
      <c r="AJ10" s="9">
        <v>1676.6</v>
      </c>
      <c r="AK10" s="10">
        <v>0</v>
      </c>
      <c r="AL10" s="8">
        <v>1.9440999999999999</v>
      </c>
      <c r="AM10" s="9">
        <v>1676.6</v>
      </c>
      <c r="AN10" s="10">
        <v>3259.4780599999999</v>
      </c>
      <c r="AO10" s="8">
        <v>39.468000000000004</v>
      </c>
      <c r="AP10" s="9">
        <v>1676.6</v>
      </c>
      <c r="AQ10" s="10">
        <v>66172.048800000004</v>
      </c>
      <c r="AR10" s="60">
        <v>0</v>
      </c>
      <c r="AS10" s="9">
        <v>1676.6</v>
      </c>
      <c r="AT10" s="10">
        <v>0</v>
      </c>
      <c r="AU10" s="31"/>
      <c r="AV10" s="31"/>
      <c r="AW10" s="44"/>
      <c r="AX10" s="44"/>
      <c r="AY10" s="44"/>
      <c r="AZ10" s="44"/>
      <c r="BA10" s="44"/>
      <c r="BB10" s="31"/>
      <c r="BC10" s="31"/>
      <c r="BD10" s="17">
        <f t="shared" si="0"/>
        <v>252.8997</v>
      </c>
      <c r="BE10" s="9">
        <v>1676.6</v>
      </c>
      <c r="BF10" s="17">
        <f>BD10*BE10</f>
        <v>424011.63701999997</v>
      </c>
      <c r="BG10" s="17">
        <f t="shared" si="1"/>
        <v>197.34000000000003</v>
      </c>
      <c r="BH10" s="9">
        <v>1676.6</v>
      </c>
      <c r="BI10" s="17">
        <f t="shared" si="2"/>
        <v>330860.24400000006</v>
      </c>
      <c r="BJ10" s="17">
        <f t="shared" si="3"/>
        <v>0</v>
      </c>
      <c r="BK10" s="9">
        <v>1676.6</v>
      </c>
      <c r="BL10" s="53">
        <f t="shared" si="4"/>
        <v>0</v>
      </c>
      <c r="BM10" s="17">
        <f t="shared" si="5"/>
        <v>55.559699999999964</v>
      </c>
      <c r="BN10" s="53">
        <f t="shared" si="6"/>
        <v>93151.393019999901</v>
      </c>
    </row>
    <row r="11" spans="1:66">
      <c r="A11" s="17" t="s">
        <v>11</v>
      </c>
      <c r="B11" s="11">
        <v>207.80799999999999</v>
      </c>
      <c r="C11" s="9">
        <v>1676.6</v>
      </c>
      <c r="D11" s="10">
        <v>348410.89279999997</v>
      </c>
      <c r="E11" s="8">
        <v>94.002899999999997</v>
      </c>
      <c r="F11" s="9">
        <v>1676.6</v>
      </c>
      <c r="G11" s="10">
        <v>157605.26214000001</v>
      </c>
      <c r="H11" s="11">
        <v>3.9580000000000002</v>
      </c>
      <c r="I11" s="9">
        <v>1676.6</v>
      </c>
      <c r="J11" s="10">
        <v>6635.9827999999998</v>
      </c>
      <c r="K11" s="8">
        <v>178.0608</v>
      </c>
      <c r="L11" s="9">
        <v>1676.6</v>
      </c>
      <c r="M11" s="10">
        <v>298536.73728</v>
      </c>
      <c r="N11" s="8">
        <v>94.002899999999997</v>
      </c>
      <c r="O11" s="9">
        <v>1676.6</v>
      </c>
      <c r="P11" s="10">
        <v>157605.26214000001</v>
      </c>
      <c r="Q11" s="8">
        <v>4.8823999999999996</v>
      </c>
      <c r="R11" s="9">
        <v>1676.6</v>
      </c>
      <c r="S11" s="10">
        <v>8185.8318399999998</v>
      </c>
      <c r="T11" s="13">
        <v>133.99639999999999</v>
      </c>
      <c r="U11" s="9">
        <v>1676.6</v>
      </c>
      <c r="V11" s="10">
        <v>224658.36424</v>
      </c>
      <c r="W11" s="8">
        <v>94.002899999999997</v>
      </c>
      <c r="X11" s="9">
        <v>1676.6</v>
      </c>
      <c r="Y11" s="10">
        <v>157605.26214000001</v>
      </c>
      <c r="Z11" s="8">
        <v>4.8823999999999996</v>
      </c>
      <c r="AA11" s="9">
        <v>1676.6</v>
      </c>
      <c r="AB11" s="68">
        <v>8185.8318399999998</v>
      </c>
      <c r="AC11" s="8">
        <v>100.45650000000001</v>
      </c>
      <c r="AD11" s="9">
        <v>1676.6</v>
      </c>
      <c r="AE11" s="10">
        <v>168425.36790000001</v>
      </c>
      <c r="AF11" s="8">
        <v>94.002899999999997</v>
      </c>
      <c r="AG11" s="9">
        <v>1676.6</v>
      </c>
      <c r="AH11" s="10">
        <v>157605.26214000001</v>
      </c>
      <c r="AI11" s="8">
        <v>4.8823999999999996</v>
      </c>
      <c r="AJ11" s="9">
        <v>1676.6</v>
      </c>
      <c r="AK11" s="10">
        <v>8185.8318399999998</v>
      </c>
      <c r="AL11" s="8">
        <v>4.6132999999999997</v>
      </c>
      <c r="AM11" s="9">
        <v>1676.6</v>
      </c>
      <c r="AN11" s="10">
        <v>7734.6587799999998</v>
      </c>
      <c r="AO11" s="8">
        <v>94.002899999999997</v>
      </c>
      <c r="AP11" s="9">
        <v>1676.6</v>
      </c>
      <c r="AQ11" s="10">
        <v>157605.26214000001</v>
      </c>
      <c r="AR11" s="8">
        <v>4.8823999999999996</v>
      </c>
      <c r="AS11" s="9">
        <v>1676.6</v>
      </c>
      <c r="AT11" s="10">
        <v>8185.8318399999998</v>
      </c>
      <c r="AU11" s="70">
        <v>0</v>
      </c>
      <c r="AV11" s="9">
        <v>1676.6</v>
      </c>
      <c r="AW11" s="12">
        <v>0</v>
      </c>
      <c r="AX11" s="8">
        <v>94.001199999999997</v>
      </c>
      <c r="AY11" s="9">
        <v>1676.6</v>
      </c>
      <c r="AZ11" s="10">
        <v>157602.41192000001</v>
      </c>
      <c r="BA11" s="8">
        <v>4.8823999999999996</v>
      </c>
      <c r="BB11" s="9">
        <v>1676.6</v>
      </c>
      <c r="BC11" s="10">
        <v>8185.8318399999998</v>
      </c>
      <c r="BD11" s="52">
        <f>B11+K11+T11+AC11+AL11+AU11</f>
        <v>624.93499999999995</v>
      </c>
      <c r="BE11" s="9">
        <v>1676.6</v>
      </c>
      <c r="BF11" s="17">
        <f t="shared" ref="BF11:BF74" si="7">BD11*BE11</f>
        <v>1047766.0209999998</v>
      </c>
      <c r="BG11" s="52">
        <f>E11+N11+W11+AF11+AO11+AX11</f>
        <v>564.01570000000004</v>
      </c>
      <c r="BH11" s="9">
        <v>1676.6</v>
      </c>
      <c r="BI11" s="17">
        <f t="shared" si="2"/>
        <v>945628.72262000002</v>
      </c>
      <c r="BJ11" s="52">
        <f>H11+Q11+Z11+AI11+AR11</f>
        <v>23.4876</v>
      </c>
      <c r="BK11" s="9">
        <v>1676.6</v>
      </c>
      <c r="BL11" s="53">
        <f t="shared" si="4"/>
        <v>39379.310160000001</v>
      </c>
      <c r="BM11" s="17">
        <f t="shared" si="5"/>
        <v>37.431699999999907</v>
      </c>
      <c r="BN11" s="53">
        <f t="shared" si="6"/>
        <v>62757.988219999817</v>
      </c>
    </row>
    <row r="12" spans="1:66">
      <c r="A12" s="17" t="s">
        <v>12</v>
      </c>
      <c r="B12" s="11">
        <v>122.857</v>
      </c>
      <c r="C12" s="9">
        <v>1676.6</v>
      </c>
      <c r="D12" s="10">
        <v>205982.04620000001</v>
      </c>
      <c r="E12" s="8">
        <v>57.556100000000001</v>
      </c>
      <c r="F12" s="9">
        <v>1676.6</v>
      </c>
      <c r="G12" s="10">
        <v>96498.557260000001</v>
      </c>
      <c r="H12" s="11">
        <v>0.46700000000000003</v>
      </c>
      <c r="I12" s="9">
        <v>1676.6</v>
      </c>
      <c r="J12" s="10">
        <v>782.97220000000004</v>
      </c>
      <c r="K12" s="8">
        <v>105.9652</v>
      </c>
      <c r="L12" s="9">
        <v>1676.6</v>
      </c>
      <c r="M12" s="10">
        <v>177661.25432000001</v>
      </c>
      <c r="N12" s="8">
        <v>57.556100000000001</v>
      </c>
      <c r="O12" s="9">
        <v>1676.6</v>
      </c>
      <c r="P12" s="10">
        <v>96498.557260000001</v>
      </c>
      <c r="Q12" s="8">
        <v>0.45350000000000001</v>
      </c>
      <c r="R12" s="9">
        <v>1676.6</v>
      </c>
      <c r="S12" s="10">
        <v>760.33810000000005</v>
      </c>
      <c r="T12" s="13">
        <v>79.009500000000003</v>
      </c>
      <c r="U12" s="9">
        <v>1676.6</v>
      </c>
      <c r="V12" s="10">
        <v>132467.32769999999</v>
      </c>
      <c r="W12" s="8">
        <v>57.645499999999998</v>
      </c>
      <c r="X12" s="9">
        <v>1676.6</v>
      </c>
      <c r="Y12" s="10">
        <v>96648.445300000007</v>
      </c>
      <c r="Z12" s="8">
        <v>0.45350000000000001</v>
      </c>
      <c r="AA12" s="9">
        <v>1676.6</v>
      </c>
      <c r="AB12" s="68">
        <v>760.33810000000005</v>
      </c>
      <c r="AC12" s="8">
        <v>53.760899999999999</v>
      </c>
      <c r="AD12" s="9">
        <v>1676.6</v>
      </c>
      <c r="AE12" s="10">
        <v>90135.524940000003</v>
      </c>
      <c r="AF12" s="8">
        <v>57.645499999999998</v>
      </c>
      <c r="AG12" s="9">
        <v>1676.6</v>
      </c>
      <c r="AH12" s="10">
        <v>96648.445300000007</v>
      </c>
      <c r="AI12" s="8">
        <v>0.45350000000000001</v>
      </c>
      <c r="AJ12" s="9">
        <v>1676.6</v>
      </c>
      <c r="AK12" s="10">
        <v>760.33810000000005</v>
      </c>
      <c r="AL12" s="8">
        <v>2.1684999999999999</v>
      </c>
      <c r="AM12" s="9">
        <v>1676.6</v>
      </c>
      <c r="AN12" s="10">
        <v>3635.7071000000001</v>
      </c>
      <c r="AO12" s="8">
        <v>57.645499999999998</v>
      </c>
      <c r="AP12" s="9">
        <v>1676.6</v>
      </c>
      <c r="AQ12" s="10">
        <v>96648.445300000007</v>
      </c>
      <c r="AR12" s="8">
        <v>0.45350000000000001</v>
      </c>
      <c r="AS12" s="9">
        <v>1676.6</v>
      </c>
      <c r="AT12" s="10">
        <v>760.33810000000005</v>
      </c>
      <c r="AU12" s="70">
        <v>0</v>
      </c>
      <c r="AV12" s="9">
        <v>1676.6</v>
      </c>
      <c r="AW12" s="12">
        <v>0</v>
      </c>
      <c r="AX12" s="8">
        <v>57.645499999999998</v>
      </c>
      <c r="AY12" s="9">
        <v>1676.6</v>
      </c>
      <c r="AZ12" s="10">
        <v>96648.445300000007</v>
      </c>
      <c r="BA12" s="8">
        <v>0.45350000000000001</v>
      </c>
      <c r="BB12" s="9">
        <v>1676.6</v>
      </c>
      <c r="BC12" s="10">
        <v>760.33810000000005</v>
      </c>
      <c r="BD12" s="17">
        <f t="shared" ref="BD12:BD17" si="8">B12+K12+T12+AC12+AL12+AU12</f>
        <v>363.7611</v>
      </c>
      <c r="BE12" s="9">
        <v>1676.6</v>
      </c>
      <c r="BF12" s="17">
        <f t="shared" si="7"/>
        <v>609881.86025999999</v>
      </c>
      <c r="BG12" s="17">
        <f t="shared" ref="BG12:BG17" si="9">E12+N12+W12+AF12+AO12+AX12</f>
        <v>345.69420000000002</v>
      </c>
      <c r="BH12" s="9">
        <v>1676.6</v>
      </c>
      <c r="BI12" s="17">
        <f t="shared" si="2"/>
        <v>579590.89572000003</v>
      </c>
      <c r="BJ12" s="17">
        <f t="shared" ref="BJ12:BJ17" si="10">H12+Q12+Z12+AI12+AR12</f>
        <v>2.2810000000000001</v>
      </c>
      <c r="BK12" s="9">
        <v>1676.6</v>
      </c>
      <c r="BL12" s="53">
        <f t="shared" si="4"/>
        <v>3824.3245999999999</v>
      </c>
      <c r="BM12" s="17">
        <f t="shared" si="5"/>
        <v>15.785899999999975</v>
      </c>
      <c r="BN12" s="53">
        <f t="shared" si="6"/>
        <v>26466.639939999957</v>
      </c>
    </row>
    <row r="13" spans="1:66">
      <c r="A13" s="17" t="s">
        <v>13</v>
      </c>
      <c r="B13" s="11">
        <v>200.77600000000001</v>
      </c>
      <c r="C13" s="9">
        <v>1676.6</v>
      </c>
      <c r="D13" s="10">
        <v>336621.0416</v>
      </c>
      <c r="E13" s="8">
        <v>88.605699999999999</v>
      </c>
      <c r="F13" s="9">
        <v>1676.6</v>
      </c>
      <c r="G13" s="10">
        <v>148556.31662</v>
      </c>
      <c r="H13" s="8">
        <v>12.9665</v>
      </c>
      <c r="I13" s="9">
        <v>1676.6</v>
      </c>
      <c r="J13" s="10">
        <f>H13*I13</f>
        <v>21739.633899999997</v>
      </c>
      <c r="K13" s="8">
        <v>162.9836</v>
      </c>
      <c r="L13" s="9">
        <v>1676.6</v>
      </c>
      <c r="M13" s="10">
        <v>273258.30375999998</v>
      </c>
      <c r="N13" s="8">
        <v>88.605699999999999</v>
      </c>
      <c r="O13" s="9">
        <v>1676.6</v>
      </c>
      <c r="P13" s="10">
        <v>148556.31662</v>
      </c>
      <c r="Q13" s="8">
        <v>12.9665</v>
      </c>
      <c r="R13" s="9">
        <v>1676.6</v>
      </c>
      <c r="S13" s="10">
        <f>Q13*R13</f>
        <v>21739.633899999997</v>
      </c>
      <c r="T13" s="13">
        <v>134.9486</v>
      </c>
      <c r="U13" s="9">
        <v>1676.6</v>
      </c>
      <c r="V13" s="10">
        <v>226254.82276000001</v>
      </c>
      <c r="W13" s="8">
        <v>88.605699999999999</v>
      </c>
      <c r="X13" s="9">
        <v>1676.6</v>
      </c>
      <c r="Y13" s="10">
        <v>148556.31662</v>
      </c>
      <c r="Z13" s="8">
        <v>12.9665</v>
      </c>
      <c r="AA13" s="9">
        <v>1676.6</v>
      </c>
      <c r="AB13" s="68">
        <f>Z13*AA13</f>
        <v>21739.633899999997</v>
      </c>
      <c r="AC13" s="8">
        <v>97.788300000000007</v>
      </c>
      <c r="AD13" s="9">
        <v>1676.6</v>
      </c>
      <c r="AE13" s="10">
        <f>AC13*AD14</f>
        <v>163951.86378000001</v>
      </c>
      <c r="AF13" s="8">
        <v>88.605699999999999</v>
      </c>
      <c r="AG13" s="9">
        <v>1676.6</v>
      </c>
      <c r="AH13" s="10">
        <v>148556.31662</v>
      </c>
      <c r="AI13" s="12">
        <v>0</v>
      </c>
      <c r="AJ13" s="9">
        <v>1676.6</v>
      </c>
      <c r="AK13" s="10">
        <v>0</v>
      </c>
      <c r="AL13" s="8">
        <v>4.3003999999999998</v>
      </c>
      <c r="AM13" s="9">
        <v>1676.6</v>
      </c>
      <c r="AN13" s="10">
        <v>7210.0506400000004</v>
      </c>
      <c r="AO13" s="8">
        <v>88.605699999999999</v>
      </c>
      <c r="AP13" s="9">
        <v>1676.6</v>
      </c>
      <c r="AQ13" s="10">
        <v>148556.31662</v>
      </c>
      <c r="AR13" s="60">
        <v>0</v>
      </c>
      <c r="AS13" s="9">
        <v>1676.6</v>
      </c>
      <c r="AT13" s="10">
        <v>0</v>
      </c>
      <c r="AU13" s="70">
        <v>0</v>
      </c>
      <c r="AV13" s="9">
        <v>1676.6</v>
      </c>
      <c r="AW13" s="12">
        <v>0</v>
      </c>
      <c r="AX13" s="8">
        <v>88.605699999999999</v>
      </c>
      <c r="AY13" s="9">
        <v>1676.6</v>
      </c>
      <c r="AZ13" s="10">
        <v>148556.31662</v>
      </c>
      <c r="BA13" s="60">
        <v>0</v>
      </c>
      <c r="BB13" s="9">
        <v>1676.6</v>
      </c>
      <c r="BC13" s="10">
        <v>0</v>
      </c>
      <c r="BD13" s="17">
        <f t="shared" si="8"/>
        <v>600.79689999999994</v>
      </c>
      <c r="BE13" s="9">
        <v>1676.6</v>
      </c>
      <c r="BF13" s="17">
        <f t="shared" si="7"/>
        <v>1007296.0825399999</v>
      </c>
      <c r="BG13" s="17">
        <f t="shared" si="9"/>
        <v>531.63419999999996</v>
      </c>
      <c r="BH13" s="9">
        <v>1676.6</v>
      </c>
      <c r="BI13" s="17">
        <f t="shared" si="2"/>
        <v>891337.89971999987</v>
      </c>
      <c r="BJ13" s="17">
        <f t="shared" si="10"/>
        <v>38.899500000000003</v>
      </c>
      <c r="BK13" s="9">
        <v>1676.6</v>
      </c>
      <c r="BL13" s="53">
        <f t="shared" si="4"/>
        <v>65218.901700000002</v>
      </c>
      <c r="BM13" s="17">
        <f t="shared" si="5"/>
        <v>30.263199999999969</v>
      </c>
      <c r="BN13" s="53">
        <f t="shared" si="6"/>
        <v>50739.281119999985</v>
      </c>
    </row>
    <row r="14" spans="1:66">
      <c r="A14" s="17" t="s">
        <v>14</v>
      </c>
      <c r="B14" s="11">
        <v>142.739</v>
      </c>
      <c r="C14" s="9">
        <v>1676.6</v>
      </c>
      <c r="D14" s="10">
        <v>239316.20740000001</v>
      </c>
      <c r="E14" s="8">
        <v>60.447499999999998</v>
      </c>
      <c r="F14" s="9">
        <v>1676.6</v>
      </c>
      <c r="G14" s="10">
        <v>101346.2785</v>
      </c>
      <c r="H14" s="12">
        <v>0</v>
      </c>
      <c r="I14" s="9">
        <v>1676.6</v>
      </c>
      <c r="J14" s="10">
        <v>0</v>
      </c>
      <c r="K14" s="8">
        <v>123.66330000000001</v>
      </c>
      <c r="L14" s="9">
        <v>1676.6</v>
      </c>
      <c r="M14" s="10">
        <v>207333.88878000001</v>
      </c>
      <c r="N14" s="8">
        <v>60.977499999999999</v>
      </c>
      <c r="O14" s="9">
        <v>1676.6</v>
      </c>
      <c r="P14" s="10">
        <v>102234.8765</v>
      </c>
      <c r="Q14" s="12">
        <v>0</v>
      </c>
      <c r="R14" s="9">
        <v>1676.6</v>
      </c>
      <c r="S14" s="10">
        <v>0</v>
      </c>
      <c r="T14" s="13">
        <v>99.088700000000003</v>
      </c>
      <c r="U14" s="9">
        <v>1676.6</v>
      </c>
      <c r="V14" s="10">
        <v>166132.11442</v>
      </c>
      <c r="W14" s="8">
        <v>60.977499999999999</v>
      </c>
      <c r="X14" s="9">
        <v>1676.6</v>
      </c>
      <c r="Y14" s="10">
        <v>102234.8765</v>
      </c>
      <c r="Z14" s="12">
        <v>0</v>
      </c>
      <c r="AA14" s="9">
        <v>1676.6</v>
      </c>
      <c r="AB14" s="68">
        <v>0</v>
      </c>
      <c r="AC14" s="8">
        <v>81.681299999999993</v>
      </c>
      <c r="AD14" s="9">
        <v>1676.6</v>
      </c>
      <c r="AE14" s="10">
        <v>136946.86757999999</v>
      </c>
      <c r="AF14" s="8">
        <v>60.977499999999999</v>
      </c>
      <c r="AG14" s="9">
        <v>1676.6</v>
      </c>
      <c r="AH14" s="10">
        <v>102234.8765</v>
      </c>
      <c r="AI14" s="12">
        <v>0</v>
      </c>
      <c r="AJ14" s="9">
        <v>1676.6</v>
      </c>
      <c r="AK14" s="10">
        <v>0</v>
      </c>
      <c r="AL14" s="8">
        <v>22.086099999999998</v>
      </c>
      <c r="AM14" s="9">
        <v>1676.6</v>
      </c>
      <c r="AN14" s="10">
        <v>37029.555260000001</v>
      </c>
      <c r="AO14" s="8">
        <v>60.977499999999999</v>
      </c>
      <c r="AP14" s="9">
        <v>1676.6</v>
      </c>
      <c r="AQ14" s="10">
        <v>102234.8765</v>
      </c>
      <c r="AR14" s="60">
        <v>0</v>
      </c>
      <c r="AS14" s="9">
        <v>1676.6</v>
      </c>
      <c r="AT14" s="10">
        <v>0</v>
      </c>
      <c r="AU14" s="70">
        <v>0</v>
      </c>
      <c r="AV14" s="9">
        <v>1676.6</v>
      </c>
      <c r="AW14" s="12">
        <v>0</v>
      </c>
      <c r="AX14" s="8">
        <v>60.977499999999999</v>
      </c>
      <c r="AY14" s="9">
        <v>1676.6</v>
      </c>
      <c r="AZ14" s="10">
        <v>102234.8765</v>
      </c>
      <c r="BA14" s="60">
        <v>0</v>
      </c>
      <c r="BB14" s="9">
        <v>1676.6</v>
      </c>
      <c r="BC14" s="10">
        <v>0</v>
      </c>
      <c r="BD14" s="17">
        <f t="shared" si="8"/>
        <v>469.25840000000005</v>
      </c>
      <c r="BE14" s="9">
        <v>1676.6</v>
      </c>
      <c r="BF14" s="17">
        <f t="shared" si="7"/>
        <v>786758.63344000001</v>
      </c>
      <c r="BG14" s="17">
        <f t="shared" si="9"/>
        <v>365.33500000000004</v>
      </c>
      <c r="BH14" s="9">
        <v>1676.6</v>
      </c>
      <c r="BI14" s="17">
        <f t="shared" si="2"/>
        <v>612520.66100000008</v>
      </c>
      <c r="BJ14" s="17">
        <f t="shared" si="10"/>
        <v>0</v>
      </c>
      <c r="BK14" s="9">
        <v>1676.6</v>
      </c>
      <c r="BL14" s="53">
        <f t="shared" si="4"/>
        <v>0</v>
      </c>
      <c r="BM14" s="17">
        <f t="shared" si="5"/>
        <v>103.92340000000002</v>
      </c>
      <c r="BN14" s="53">
        <f t="shared" si="6"/>
        <v>174237.97243999992</v>
      </c>
    </row>
    <row r="15" spans="1:66">
      <c r="A15" s="17" t="s">
        <v>15</v>
      </c>
      <c r="B15" s="11">
        <v>111.795</v>
      </c>
      <c r="C15" s="9">
        <v>1676.6</v>
      </c>
      <c r="D15" s="10">
        <v>187435.497</v>
      </c>
      <c r="E15" s="8">
        <v>52.153599999999997</v>
      </c>
      <c r="F15" s="9">
        <v>1676.6</v>
      </c>
      <c r="G15" s="10">
        <v>87440.725760000001</v>
      </c>
      <c r="H15" s="10">
        <v>2.67</v>
      </c>
      <c r="I15" s="9">
        <v>1676.6</v>
      </c>
      <c r="J15" s="10">
        <v>4476.5219999999999</v>
      </c>
      <c r="K15" s="8">
        <v>97.550200000000004</v>
      </c>
      <c r="L15" s="9">
        <v>1676.6</v>
      </c>
      <c r="M15" s="10">
        <v>163552.66532</v>
      </c>
      <c r="N15" s="8">
        <v>52.153599999999997</v>
      </c>
      <c r="O15" s="9">
        <v>1676.6</v>
      </c>
      <c r="P15" s="10">
        <v>87440.725760000001</v>
      </c>
      <c r="Q15" s="8">
        <v>2.6699000000000002</v>
      </c>
      <c r="R15" s="9">
        <v>1676.6</v>
      </c>
      <c r="S15" s="10">
        <v>4476.3543399999999</v>
      </c>
      <c r="T15" s="13">
        <v>73.839699999999993</v>
      </c>
      <c r="U15" s="9">
        <v>1676.6</v>
      </c>
      <c r="V15" s="10">
        <v>123799.64102</v>
      </c>
      <c r="W15" s="8">
        <v>52.153599999999997</v>
      </c>
      <c r="X15" s="9">
        <v>1676.6</v>
      </c>
      <c r="Y15" s="10">
        <v>87440.725760000001</v>
      </c>
      <c r="Z15" s="8">
        <v>2.6699000000000002</v>
      </c>
      <c r="AA15" s="9">
        <v>1676.6</v>
      </c>
      <c r="AB15" s="68">
        <v>4476.3543399999999</v>
      </c>
      <c r="AC15" s="8">
        <v>55.5501</v>
      </c>
      <c r="AD15" s="9">
        <v>1676.6</v>
      </c>
      <c r="AE15" s="10">
        <v>93135.297659999997</v>
      </c>
      <c r="AF15" s="8">
        <v>52.1389</v>
      </c>
      <c r="AG15" s="9">
        <v>1676.6</v>
      </c>
      <c r="AH15" s="10">
        <v>87416.079740000001</v>
      </c>
      <c r="AI15" s="8">
        <v>2.6699000000000002</v>
      </c>
      <c r="AJ15" s="9">
        <v>1676.6</v>
      </c>
      <c r="AK15" s="10">
        <v>4476.3543399999999</v>
      </c>
      <c r="AL15" s="8">
        <v>2.3826999999999998</v>
      </c>
      <c r="AM15" s="9">
        <v>1676.6</v>
      </c>
      <c r="AN15" s="10">
        <v>3994.83482</v>
      </c>
      <c r="AO15" s="8">
        <v>52.1389</v>
      </c>
      <c r="AP15" s="9">
        <v>1676.6</v>
      </c>
      <c r="AQ15" s="10">
        <v>87416.079740000001</v>
      </c>
      <c r="AR15" s="8">
        <v>2.6699000000000002</v>
      </c>
      <c r="AS15" s="9">
        <v>1676.6</v>
      </c>
      <c r="AT15" s="10">
        <v>4476.3543399999999</v>
      </c>
      <c r="AU15" s="70">
        <v>0</v>
      </c>
      <c r="AV15" s="9">
        <v>1676.6</v>
      </c>
      <c r="AW15" s="12">
        <v>0</v>
      </c>
      <c r="AX15" s="8">
        <v>52.1389</v>
      </c>
      <c r="AY15" s="9">
        <v>1676.6</v>
      </c>
      <c r="AZ15" s="10">
        <v>87416.079740000001</v>
      </c>
      <c r="BA15" s="8">
        <v>2.6699000000000002</v>
      </c>
      <c r="BB15" s="9">
        <v>1676.6</v>
      </c>
      <c r="BC15" s="10">
        <v>4476.3543399999999</v>
      </c>
      <c r="BD15" s="17">
        <f t="shared" si="8"/>
        <v>341.11769999999996</v>
      </c>
      <c r="BE15" s="9">
        <v>1676.6</v>
      </c>
      <c r="BF15" s="17">
        <f t="shared" si="7"/>
        <v>571917.9358199999</v>
      </c>
      <c r="BG15" s="17">
        <f t="shared" si="9"/>
        <v>312.8775</v>
      </c>
      <c r="BH15" s="9">
        <v>1676.6</v>
      </c>
      <c r="BI15" s="17">
        <f t="shared" si="2"/>
        <v>524570.41649999993</v>
      </c>
      <c r="BJ15" s="17">
        <f t="shared" si="10"/>
        <v>13.349600000000001</v>
      </c>
      <c r="BK15" s="9">
        <v>1676.6</v>
      </c>
      <c r="BL15" s="53">
        <f t="shared" si="4"/>
        <v>22381.93936</v>
      </c>
      <c r="BM15" s="17">
        <f t="shared" si="5"/>
        <v>14.890599999999958</v>
      </c>
      <c r="BN15" s="53">
        <f t="shared" si="6"/>
        <v>24965.579959999963</v>
      </c>
    </row>
    <row r="16" spans="1:66">
      <c r="A16" s="17" t="s">
        <v>16</v>
      </c>
      <c r="B16" s="11">
        <v>201.09299999999999</v>
      </c>
      <c r="C16" s="9">
        <v>1676.6</v>
      </c>
      <c r="D16" s="10">
        <v>337152.52380000002</v>
      </c>
      <c r="E16" s="11">
        <v>97.241</v>
      </c>
      <c r="F16" s="9">
        <v>1676.6</v>
      </c>
      <c r="G16" s="10">
        <v>163034.26060000001</v>
      </c>
      <c r="H16" s="11">
        <v>6.2080000000000002</v>
      </c>
      <c r="I16" s="9">
        <v>1676.6</v>
      </c>
      <c r="J16" s="10">
        <v>10408.3328</v>
      </c>
      <c r="K16" s="8">
        <v>172.78370000000001</v>
      </c>
      <c r="L16" s="9">
        <v>1676.6</v>
      </c>
      <c r="M16" s="10">
        <v>289689.15142000001</v>
      </c>
      <c r="N16" s="11">
        <v>97.241</v>
      </c>
      <c r="O16" s="9">
        <v>1676.6</v>
      </c>
      <c r="P16" s="10">
        <v>163034.26060000001</v>
      </c>
      <c r="Q16" s="8">
        <v>6.8921000000000001</v>
      </c>
      <c r="R16" s="9">
        <v>1676.6</v>
      </c>
      <c r="S16" s="10">
        <v>11555.29486</v>
      </c>
      <c r="T16" s="13">
        <v>127.69750000000001</v>
      </c>
      <c r="U16" s="9">
        <v>1676.6</v>
      </c>
      <c r="V16" s="10">
        <v>214097.62849999999</v>
      </c>
      <c r="W16" s="11">
        <v>97.241</v>
      </c>
      <c r="X16" s="9">
        <v>1676.6</v>
      </c>
      <c r="Y16" s="10">
        <v>163034.26060000001</v>
      </c>
      <c r="Z16" s="8">
        <v>6.8921000000000001</v>
      </c>
      <c r="AA16" s="9">
        <v>1676.6</v>
      </c>
      <c r="AB16" s="68">
        <v>11555.29486</v>
      </c>
      <c r="AC16" s="8">
        <v>103.23690000000001</v>
      </c>
      <c r="AD16" s="9">
        <v>1676.6</v>
      </c>
      <c r="AE16" s="10">
        <v>173086.98654000001</v>
      </c>
      <c r="AF16" s="11">
        <v>97.241</v>
      </c>
      <c r="AG16" s="9">
        <v>1676.6</v>
      </c>
      <c r="AH16" s="10">
        <v>163034.26060000001</v>
      </c>
      <c r="AI16" s="8">
        <v>6.8921000000000001</v>
      </c>
      <c r="AJ16" s="9">
        <v>1676.6</v>
      </c>
      <c r="AK16" s="10">
        <v>11555.29486</v>
      </c>
      <c r="AL16" s="8">
        <v>4.4588000000000001</v>
      </c>
      <c r="AM16" s="9">
        <v>1676.6</v>
      </c>
      <c r="AN16" s="10">
        <v>7475.6240799999996</v>
      </c>
      <c r="AO16" s="8">
        <v>97.241</v>
      </c>
      <c r="AP16" s="9">
        <v>1676.6</v>
      </c>
      <c r="AQ16" s="10">
        <v>163034.26060000001</v>
      </c>
      <c r="AR16" s="8">
        <v>6.8921000000000001</v>
      </c>
      <c r="AS16" s="9">
        <v>1676.6</v>
      </c>
      <c r="AT16" s="10">
        <v>11555.29486</v>
      </c>
      <c r="AU16" s="70">
        <v>0</v>
      </c>
      <c r="AV16" s="9">
        <v>1676.6</v>
      </c>
      <c r="AW16" s="12">
        <v>0</v>
      </c>
      <c r="AX16" s="8">
        <v>97.241</v>
      </c>
      <c r="AY16" s="9">
        <v>1676.6</v>
      </c>
      <c r="AZ16" s="10">
        <v>163034.26060000001</v>
      </c>
      <c r="BA16" s="8">
        <v>6.8921000000000001</v>
      </c>
      <c r="BB16" s="9">
        <v>1676.6</v>
      </c>
      <c r="BC16" s="10">
        <v>11555.29486</v>
      </c>
      <c r="BD16" s="17">
        <f t="shared" si="8"/>
        <v>609.26990000000001</v>
      </c>
      <c r="BE16" s="9">
        <v>1676.6</v>
      </c>
      <c r="BF16" s="17">
        <f t="shared" si="7"/>
        <v>1021501.9143399999</v>
      </c>
      <c r="BG16" s="17">
        <f t="shared" si="9"/>
        <v>583.44600000000003</v>
      </c>
      <c r="BH16" s="9">
        <v>1676.6</v>
      </c>
      <c r="BI16" s="17">
        <f t="shared" si="2"/>
        <v>978205.56359999999</v>
      </c>
      <c r="BJ16" s="17">
        <f t="shared" si="10"/>
        <v>33.776400000000002</v>
      </c>
      <c r="BK16" s="9">
        <v>1676.6</v>
      </c>
      <c r="BL16" s="53">
        <f t="shared" si="4"/>
        <v>56629.512240000004</v>
      </c>
      <c r="BM16" s="17">
        <f t="shared" si="5"/>
        <v>-7.9525000000000219</v>
      </c>
      <c r="BN16" s="53">
        <f t="shared" si="6"/>
        <v>-13333.161500000097</v>
      </c>
    </row>
    <row r="17" spans="1:66">
      <c r="A17" s="17" t="s">
        <v>17</v>
      </c>
      <c r="B17" s="18">
        <v>153.80000000000001</v>
      </c>
      <c r="C17" s="9">
        <v>1676.6</v>
      </c>
      <c r="D17" s="10">
        <v>257861.08</v>
      </c>
      <c r="E17" s="8">
        <v>62.352200000000003</v>
      </c>
      <c r="F17" s="9">
        <v>1676.6</v>
      </c>
      <c r="G17" s="10">
        <v>104539.69852000001</v>
      </c>
      <c r="H17" s="11">
        <v>0.41399999999999998</v>
      </c>
      <c r="I17" s="9">
        <v>1676.6</v>
      </c>
      <c r="J17" s="10">
        <v>694.11239999999998</v>
      </c>
      <c r="K17" s="8">
        <v>128.23830000000001</v>
      </c>
      <c r="L17" s="9">
        <v>1676.6</v>
      </c>
      <c r="M17" s="10">
        <v>215004.33377999999</v>
      </c>
      <c r="N17" s="8">
        <v>62.352200000000003</v>
      </c>
      <c r="O17" s="9">
        <v>1676.6</v>
      </c>
      <c r="P17" s="10">
        <v>104539.69852000001</v>
      </c>
      <c r="Q17" s="8">
        <v>0.41420000000000001</v>
      </c>
      <c r="R17" s="9">
        <v>1676.6</v>
      </c>
      <c r="S17" s="10">
        <v>694.44772</v>
      </c>
      <c r="T17" s="13">
        <v>105.5682</v>
      </c>
      <c r="U17" s="9">
        <v>1676.6</v>
      </c>
      <c r="V17" s="10">
        <v>176995.64412000001</v>
      </c>
      <c r="W17" s="8">
        <v>63.676499999999997</v>
      </c>
      <c r="X17" s="9">
        <v>1676.6</v>
      </c>
      <c r="Y17" s="10">
        <v>106760.0199</v>
      </c>
      <c r="Z17" s="8">
        <v>0.41420000000000001</v>
      </c>
      <c r="AA17" s="9">
        <v>1676.6</v>
      </c>
      <c r="AB17" s="68">
        <v>694.44772</v>
      </c>
      <c r="AC17" s="11">
        <v>92.704999999999998</v>
      </c>
      <c r="AD17" s="9">
        <v>1676.6</v>
      </c>
      <c r="AE17" s="10">
        <v>155429.20300000001</v>
      </c>
      <c r="AF17" s="8">
        <v>63.676499999999997</v>
      </c>
      <c r="AG17" s="9">
        <v>1676.6</v>
      </c>
      <c r="AH17" s="10">
        <v>106760.0199</v>
      </c>
      <c r="AI17" s="8">
        <v>0.41420000000000001</v>
      </c>
      <c r="AJ17" s="9">
        <v>1676.6</v>
      </c>
      <c r="AK17" s="10">
        <v>694.44772</v>
      </c>
      <c r="AL17" s="8">
        <v>8.1875999999999998</v>
      </c>
      <c r="AM17" s="9">
        <v>1676.6</v>
      </c>
      <c r="AN17" s="10">
        <v>13727.33016</v>
      </c>
      <c r="AO17" s="8">
        <v>63.676499999999997</v>
      </c>
      <c r="AP17" s="9">
        <v>1676.6</v>
      </c>
      <c r="AQ17" s="10">
        <v>106760.0199</v>
      </c>
      <c r="AR17" s="8">
        <v>0.41420000000000001</v>
      </c>
      <c r="AS17" s="9">
        <v>1676.6</v>
      </c>
      <c r="AT17" s="10">
        <v>694.44772</v>
      </c>
      <c r="AU17" s="70">
        <v>0</v>
      </c>
      <c r="AV17" s="9">
        <v>1676.6</v>
      </c>
      <c r="AW17" s="12">
        <v>0</v>
      </c>
      <c r="AX17" s="8">
        <v>63.676499999999997</v>
      </c>
      <c r="AY17" s="9">
        <v>1676.6</v>
      </c>
      <c r="AZ17" s="10">
        <v>106760.0199</v>
      </c>
      <c r="BA17" s="8">
        <v>0.41420000000000001</v>
      </c>
      <c r="BB17" s="9">
        <v>1676.6</v>
      </c>
      <c r="BC17" s="10">
        <v>694.44772</v>
      </c>
      <c r="BD17" s="17">
        <f t="shared" si="8"/>
        <v>488.4991</v>
      </c>
      <c r="BE17" s="9">
        <v>1676.6</v>
      </c>
      <c r="BF17" s="17">
        <f t="shared" si="7"/>
        <v>819017.59106000001</v>
      </c>
      <c r="BG17" s="17">
        <f t="shared" si="9"/>
        <v>379.41039999999998</v>
      </c>
      <c r="BH17" s="9">
        <v>1676.6</v>
      </c>
      <c r="BI17" s="17">
        <f t="shared" si="2"/>
        <v>636119.47663999989</v>
      </c>
      <c r="BJ17" s="17">
        <f t="shared" si="10"/>
        <v>2.0708000000000002</v>
      </c>
      <c r="BK17" s="9">
        <v>1676.6</v>
      </c>
      <c r="BL17" s="53">
        <f t="shared" si="4"/>
        <v>3471.90328</v>
      </c>
      <c r="BM17" s="17">
        <f t="shared" si="5"/>
        <v>107.01790000000001</v>
      </c>
      <c r="BN17" s="53">
        <f t="shared" si="6"/>
        <v>179426.21114000012</v>
      </c>
    </row>
    <row r="18" spans="1:66">
      <c r="A18" s="17" t="s">
        <v>18</v>
      </c>
      <c r="B18" s="11">
        <v>158.745</v>
      </c>
      <c r="C18" s="9">
        <v>1676.6</v>
      </c>
      <c r="D18" s="10">
        <v>266151.86700000003</v>
      </c>
      <c r="E18" s="8">
        <v>75.666200000000003</v>
      </c>
      <c r="F18" s="9">
        <v>1676.6</v>
      </c>
      <c r="G18" s="10">
        <v>126861.95092</v>
      </c>
      <c r="H18" s="12">
        <v>0</v>
      </c>
      <c r="I18" s="9">
        <v>1676.6</v>
      </c>
      <c r="J18" s="10">
        <v>0</v>
      </c>
      <c r="K18" s="8">
        <v>135.7619</v>
      </c>
      <c r="L18" s="9">
        <v>1676.6</v>
      </c>
      <c r="M18" s="10">
        <v>227618.40153999999</v>
      </c>
      <c r="N18" s="8">
        <v>75.666200000000003</v>
      </c>
      <c r="O18" s="9">
        <v>1676.6</v>
      </c>
      <c r="P18" s="10">
        <v>126861.95092</v>
      </c>
      <c r="Q18" s="12">
        <v>0</v>
      </c>
      <c r="R18" s="9">
        <v>1676.6</v>
      </c>
      <c r="S18" s="10">
        <v>0</v>
      </c>
      <c r="T18" s="13">
        <v>101.5616</v>
      </c>
      <c r="U18" s="9">
        <v>1676.6</v>
      </c>
      <c r="V18" s="10">
        <v>170278.17856</v>
      </c>
      <c r="W18" s="8">
        <v>75.806899999999999</v>
      </c>
      <c r="X18" s="9">
        <v>1676.6</v>
      </c>
      <c r="Y18" s="10">
        <v>127097.84854000001</v>
      </c>
      <c r="Z18" s="12">
        <v>0</v>
      </c>
      <c r="AA18" s="9">
        <v>1676.6</v>
      </c>
      <c r="AB18" s="68">
        <v>0</v>
      </c>
      <c r="AC18" s="8">
        <v>84.749499999999998</v>
      </c>
      <c r="AD18" s="9">
        <v>1676.6</v>
      </c>
      <c r="AE18" s="10">
        <v>142091.0117</v>
      </c>
      <c r="AF18" s="8">
        <v>75.806899999999999</v>
      </c>
      <c r="AG18" s="9">
        <v>1676.6</v>
      </c>
      <c r="AH18" s="10">
        <v>127097.84854000001</v>
      </c>
      <c r="AI18" s="12">
        <v>0</v>
      </c>
      <c r="AJ18" s="9">
        <v>1676.6</v>
      </c>
      <c r="AK18" s="10">
        <v>0</v>
      </c>
      <c r="AL18" s="8">
        <v>5.2492999999999999</v>
      </c>
      <c r="AM18" s="9">
        <v>1676.6</v>
      </c>
      <c r="AN18" s="10">
        <v>8800.9763800000001</v>
      </c>
      <c r="AO18" s="8">
        <v>75.806899999999999</v>
      </c>
      <c r="AP18" s="9">
        <v>1676.6</v>
      </c>
      <c r="AQ18" s="10">
        <v>127097.84854000001</v>
      </c>
      <c r="AR18" s="60">
        <v>0</v>
      </c>
      <c r="AS18" s="9">
        <v>1676.6</v>
      </c>
      <c r="AT18" s="10">
        <v>0</v>
      </c>
      <c r="AU18" s="71"/>
      <c r="AV18" s="57"/>
      <c r="AW18" s="58" t="s">
        <v>119</v>
      </c>
      <c r="AX18" s="44"/>
      <c r="AY18" s="44"/>
      <c r="AZ18" s="44"/>
      <c r="BA18" s="44"/>
      <c r="BB18" s="57"/>
      <c r="BC18" s="59"/>
      <c r="BD18" s="17">
        <f t="shared" ref="BD18:BD23" si="11">B18+K18+T18+AC18+AL18</f>
        <v>486.06729999999999</v>
      </c>
      <c r="BE18" s="9">
        <v>1676.6</v>
      </c>
      <c r="BF18" s="17">
        <f t="shared" si="7"/>
        <v>814940.43517999991</v>
      </c>
      <c r="BG18" s="17">
        <f t="shared" ref="BG18:BG23" si="12">E18+N18+W18+AF18+AO18</f>
        <v>378.75309999999996</v>
      </c>
      <c r="BH18" s="9">
        <v>1676.6</v>
      </c>
      <c r="BI18" s="17">
        <f t="shared" si="2"/>
        <v>635017.44745999994</v>
      </c>
      <c r="BJ18" s="17">
        <f t="shared" ref="BJ18:BJ23" si="13">H18+Q18+Z18+AI18+AR18</f>
        <v>0</v>
      </c>
      <c r="BK18" s="9">
        <v>1676.6</v>
      </c>
      <c r="BL18" s="53">
        <f t="shared" si="4"/>
        <v>0</v>
      </c>
      <c r="BM18" s="17">
        <f t="shared" si="5"/>
        <v>107.31420000000003</v>
      </c>
      <c r="BN18" s="53">
        <f t="shared" si="6"/>
        <v>179922.98771999998</v>
      </c>
    </row>
    <row r="19" spans="1:66">
      <c r="A19" s="17" t="s">
        <v>19</v>
      </c>
      <c r="B19" s="11">
        <v>122.01300000000001</v>
      </c>
      <c r="C19" s="9">
        <v>1676.6</v>
      </c>
      <c r="D19" s="10">
        <v>204566.9958</v>
      </c>
      <c r="E19" s="8">
        <v>61.623800000000003</v>
      </c>
      <c r="F19" s="9">
        <v>1676.6</v>
      </c>
      <c r="G19" s="10">
        <v>103318.46308</v>
      </c>
      <c r="H19" s="12">
        <v>0</v>
      </c>
      <c r="I19" s="9">
        <v>1676.6</v>
      </c>
      <c r="J19" s="10">
        <v>0</v>
      </c>
      <c r="K19" s="8">
        <v>104.2843</v>
      </c>
      <c r="L19" s="9">
        <v>1676.6</v>
      </c>
      <c r="M19" s="10">
        <v>174843.05738000001</v>
      </c>
      <c r="N19" s="8">
        <v>61.623800000000003</v>
      </c>
      <c r="O19" s="9">
        <v>1676.6</v>
      </c>
      <c r="P19" s="10">
        <v>103318.46308</v>
      </c>
      <c r="Q19" s="12">
        <v>0</v>
      </c>
      <c r="R19" s="9">
        <v>1676.6</v>
      </c>
      <c r="S19" s="10">
        <v>0</v>
      </c>
      <c r="T19" s="13">
        <v>81.259399999999999</v>
      </c>
      <c r="U19" s="9">
        <v>1676.6</v>
      </c>
      <c r="V19" s="10">
        <v>136239.51003999999</v>
      </c>
      <c r="W19" s="8">
        <v>61.623800000000003</v>
      </c>
      <c r="X19" s="9">
        <v>1676.6</v>
      </c>
      <c r="Y19" s="10">
        <v>103318.46308</v>
      </c>
      <c r="Z19" s="12">
        <v>0</v>
      </c>
      <c r="AA19" s="9">
        <v>1676.6</v>
      </c>
      <c r="AB19" s="68">
        <v>0</v>
      </c>
      <c r="AC19" s="11">
        <v>61.859000000000002</v>
      </c>
      <c r="AD19" s="9">
        <v>1676.6</v>
      </c>
      <c r="AE19" s="10">
        <v>103712.7994</v>
      </c>
      <c r="AF19" s="8">
        <v>61.623800000000003</v>
      </c>
      <c r="AG19" s="9">
        <v>1676.6</v>
      </c>
      <c r="AH19" s="10">
        <v>103318.46308</v>
      </c>
      <c r="AI19" s="12">
        <v>0</v>
      </c>
      <c r="AJ19" s="9">
        <v>1676.6</v>
      </c>
      <c r="AK19" s="10">
        <v>0</v>
      </c>
      <c r="AL19" s="8">
        <v>2.8984000000000001</v>
      </c>
      <c r="AM19" s="9">
        <v>1676.6</v>
      </c>
      <c r="AN19" s="10">
        <v>4859.4574400000001</v>
      </c>
      <c r="AO19" s="8">
        <v>61.623800000000003</v>
      </c>
      <c r="AP19" s="9">
        <v>1676.6</v>
      </c>
      <c r="AQ19" s="10">
        <v>103318.46308</v>
      </c>
      <c r="AR19" s="60">
        <v>0</v>
      </c>
      <c r="AS19" s="9">
        <v>1676.6</v>
      </c>
      <c r="AT19" s="10">
        <v>0</v>
      </c>
      <c r="AU19" s="72"/>
      <c r="AV19" s="22"/>
      <c r="AW19" s="40"/>
      <c r="AX19" s="40"/>
      <c r="AY19" s="40"/>
      <c r="AZ19" s="40"/>
      <c r="BA19" s="40"/>
      <c r="BB19" s="22"/>
      <c r="BC19" s="25"/>
      <c r="BD19" s="17">
        <f t="shared" si="11"/>
        <v>372.31409999999994</v>
      </c>
      <c r="BE19" s="9">
        <v>1676.6</v>
      </c>
      <c r="BF19" s="17">
        <f t="shared" si="7"/>
        <v>624221.82005999982</v>
      </c>
      <c r="BG19" s="17">
        <f t="shared" si="12"/>
        <v>308.11900000000003</v>
      </c>
      <c r="BH19" s="9">
        <v>1676.6</v>
      </c>
      <c r="BI19" s="17">
        <f t="shared" si="2"/>
        <v>516592.31540000002</v>
      </c>
      <c r="BJ19" s="17">
        <f t="shared" si="13"/>
        <v>0</v>
      </c>
      <c r="BK19" s="9">
        <v>1676.6</v>
      </c>
      <c r="BL19" s="53">
        <f t="shared" si="4"/>
        <v>0</v>
      </c>
      <c r="BM19" s="17">
        <f t="shared" si="5"/>
        <v>64.195099999999911</v>
      </c>
      <c r="BN19" s="53">
        <f t="shared" si="6"/>
        <v>107629.5046599998</v>
      </c>
    </row>
    <row r="20" spans="1:66">
      <c r="A20" s="17" t="s">
        <v>20</v>
      </c>
      <c r="B20" s="11">
        <v>77.781000000000006</v>
      </c>
      <c r="C20" s="9">
        <v>1676.6</v>
      </c>
      <c r="D20" s="10">
        <v>130407.6246</v>
      </c>
      <c r="E20" s="8">
        <v>38.965400000000002</v>
      </c>
      <c r="F20" s="9">
        <v>1676.6</v>
      </c>
      <c r="G20" s="10">
        <v>65329.389640000001</v>
      </c>
      <c r="H20" s="12">
        <v>0</v>
      </c>
      <c r="I20" s="9">
        <v>1676.6</v>
      </c>
      <c r="J20" s="10">
        <v>0</v>
      </c>
      <c r="K20" s="8">
        <v>67.863699999999994</v>
      </c>
      <c r="L20" s="9">
        <v>1676.6</v>
      </c>
      <c r="M20" s="10">
        <v>113780.27942000001</v>
      </c>
      <c r="N20" s="8">
        <v>38.965400000000002</v>
      </c>
      <c r="O20" s="9">
        <v>1676.6</v>
      </c>
      <c r="P20" s="10">
        <v>65329.389640000001</v>
      </c>
      <c r="Q20" s="12">
        <v>0</v>
      </c>
      <c r="R20" s="9">
        <v>1676.6</v>
      </c>
      <c r="S20" s="10">
        <v>0</v>
      </c>
      <c r="T20" s="13">
        <v>50.438800000000001</v>
      </c>
      <c r="U20" s="9">
        <v>1676.6</v>
      </c>
      <c r="V20" s="10">
        <v>84565.692079999993</v>
      </c>
      <c r="W20" s="8">
        <v>38.965400000000002</v>
      </c>
      <c r="X20" s="9">
        <v>1676.6</v>
      </c>
      <c r="Y20" s="10">
        <v>65329.389640000001</v>
      </c>
      <c r="Z20" s="12">
        <v>0</v>
      </c>
      <c r="AA20" s="9">
        <v>1676.6</v>
      </c>
      <c r="AB20" s="68">
        <v>0</v>
      </c>
      <c r="AC20" s="8">
        <v>40.380600000000001</v>
      </c>
      <c r="AD20" s="9">
        <v>1676.6</v>
      </c>
      <c r="AE20" s="10">
        <v>67702.113960000002</v>
      </c>
      <c r="AF20" s="8">
        <v>38.965400000000002</v>
      </c>
      <c r="AG20" s="9">
        <v>1676.6</v>
      </c>
      <c r="AH20" s="10">
        <v>65329.389640000001</v>
      </c>
      <c r="AI20" s="12">
        <v>0</v>
      </c>
      <c r="AJ20" s="9">
        <v>1676.6</v>
      </c>
      <c r="AK20" s="10">
        <v>0</v>
      </c>
      <c r="AL20" s="8">
        <v>1.9578</v>
      </c>
      <c r="AM20" s="9">
        <v>1676.6</v>
      </c>
      <c r="AN20" s="10">
        <v>3282.4474799999998</v>
      </c>
      <c r="AO20" s="8">
        <v>38.965400000000002</v>
      </c>
      <c r="AP20" s="9">
        <v>1676.6</v>
      </c>
      <c r="AQ20" s="10">
        <v>65329.389640000001</v>
      </c>
      <c r="AR20" s="60">
        <v>0</v>
      </c>
      <c r="AS20" s="9">
        <v>1676.6</v>
      </c>
      <c r="AT20" s="10">
        <v>0</v>
      </c>
      <c r="AU20" s="72"/>
      <c r="AV20" s="22"/>
      <c r="AW20" s="40"/>
      <c r="AX20" s="40"/>
      <c r="AY20" s="40"/>
      <c r="AZ20" s="40"/>
      <c r="BA20" s="40"/>
      <c r="BB20" s="22"/>
      <c r="BC20" s="25"/>
      <c r="BD20" s="17">
        <f t="shared" si="11"/>
        <v>238.42190000000002</v>
      </c>
      <c r="BE20" s="9">
        <v>1676.6</v>
      </c>
      <c r="BF20" s="17">
        <f t="shared" si="7"/>
        <v>399738.15754000004</v>
      </c>
      <c r="BG20" s="17">
        <f t="shared" si="12"/>
        <v>194.827</v>
      </c>
      <c r="BH20" s="9">
        <v>1676.6</v>
      </c>
      <c r="BI20" s="17">
        <f t="shared" si="2"/>
        <v>326646.94819999998</v>
      </c>
      <c r="BJ20" s="17">
        <f t="shared" si="13"/>
        <v>0</v>
      </c>
      <c r="BK20" s="9">
        <v>1676.6</v>
      </c>
      <c r="BL20" s="53">
        <f t="shared" si="4"/>
        <v>0</v>
      </c>
      <c r="BM20" s="17">
        <f t="shared" si="5"/>
        <v>43.594900000000024</v>
      </c>
      <c r="BN20" s="53">
        <f t="shared" si="6"/>
        <v>73091.209340000059</v>
      </c>
    </row>
    <row r="21" spans="1:66">
      <c r="A21" s="17" t="s">
        <v>21</v>
      </c>
      <c r="B21" s="11">
        <v>26.076000000000001</v>
      </c>
      <c r="C21" s="9">
        <v>1676.6</v>
      </c>
      <c r="D21" s="10">
        <v>43719.0216</v>
      </c>
      <c r="E21" s="8">
        <v>8.9543999999999997</v>
      </c>
      <c r="F21" s="9">
        <v>1676.6</v>
      </c>
      <c r="G21" s="10">
        <v>15012.947039999999</v>
      </c>
      <c r="H21" s="11">
        <v>2.5910000000000002</v>
      </c>
      <c r="I21" s="9">
        <v>1676.6</v>
      </c>
      <c r="J21" s="10">
        <v>4344.0706</v>
      </c>
      <c r="K21" s="11">
        <v>22.626000000000001</v>
      </c>
      <c r="L21" s="9">
        <v>1676.6</v>
      </c>
      <c r="M21" s="10">
        <v>37934.751600000003</v>
      </c>
      <c r="N21" s="8">
        <v>8.9543999999999997</v>
      </c>
      <c r="O21" s="9">
        <v>1676.6</v>
      </c>
      <c r="P21" s="10">
        <v>15012.947039999999</v>
      </c>
      <c r="Q21" s="8">
        <v>2.5916000000000001</v>
      </c>
      <c r="R21" s="9">
        <v>1676.6</v>
      </c>
      <c r="S21" s="10">
        <v>4345.0765600000004</v>
      </c>
      <c r="T21" s="13">
        <v>15.7622</v>
      </c>
      <c r="U21" s="9">
        <v>1676.6</v>
      </c>
      <c r="V21" s="10">
        <v>26426.90452</v>
      </c>
      <c r="W21" s="8">
        <v>8.9543999999999997</v>
      </c>
      <c r="X21" s="9">
        <v>1676.6</v>
      </c>
      <c r="Y21" s="10">
        <v>15012.947039999999</v>
      </c>
      <c r="Z21" s="8">
        <v>2.5916000000000001</v>
      </c>
      <c r="AA21" s="9">
        <v>1676.6</v>
      </c>
      <c r="AB21" s="68">
        <v>4345.0765600000004</v>
      </c>
      <c r="AC21" s="11">
        <v>12.446</v>
      </c>
      <c r="AD21" s="9">
        <v>1676.6</v>
      </c>
      <c r="AE21" s="10">
        <v>20866.963599999999</v>
      </c>
      <c r="AF21" s="8">
        <v>8.9543999999999997</v>
      </c>
      <c r="AG21" s="9">
        <v>1676.6</v>
      </c>
      <c r="AH21" s="10">
        <v>15012.947039999999</v>
      </c>
      <c r="AI21" s="8">
        <v>2.5916000000000001</v>
      </c>
      <c r="AJ21" s="9">
        <v>1676.6</v>
      </c>
      <c r="AK21" s="10">
        <v>4345.0765600000004</v>
      </c>
      <c r="AL21" s="8">
        <v>0.61899999999999999</v>
      </c>
      <c r="AM21" s="9">
        <v>1676.6</v>
      </c>
      <c r="AN21" s="10">
        <v>1037.8154</v>
      </c>
      <c r="AO21" s="8">
        <v>8.9543999999999997</v>
      </c>
      <c r="AP21" s="9">
        <v>1676.6</v>
      </c>
      <c r="AQ21" s="10">
        <v>15012.947039999999</v>
      </c>
      <c r="AR21" s="8">
        <v>2.5916000000000001</v>
      </c>
      <c r="AS21" s="9">
        <v>1676.6</v>
      </c>
      <c r="AT21" s="10">
        <v>4345.0765600000004</v>
      </c>
      <c r="AU21" s="72"/>
      <c r="AV21" s="22"/>
      <c r="AW21" s="40"/>
      <c r="AX21" s="40"/>
      <c r="AY21" s="40"/>
      <c r="AZ21" s="40"/>
      <c r="BA21" s="40"/>
      <c r="BB21" s="22"/>
      <c r="BC21" s="25"/>
      <c r="BD21" s="17">
        <f t="shared" si="11"/>
        <v>77.529200000000003</v>
      </c>
      <c r="BE21" s="9">
        <v>1676.6</v>
      </c>
      <c r="BF21" s="17">
        <f t="shared" si="7"/>
        <v>129985.45672</v>
      </c>
      <c r="BG21" s="17">
        <f t="shared" si="12"/>
        <v>44.771999999999998</v>
      </c>
      <c r="BH21" s="9">
        <v>1676.6</v>
      </c>
      <c r="BI21" s="17">
        <f t="shared" si="2"/>
        <v>75064.735199999996</v>
      </c>
      <c r="BJ21" s="17">
        <f t="shared" si="13"/>
        <v>12.9574</v>
      </c>
      <c r="BK21" s="9">
        <v>1676.6</v>
      </c>
      <c r="BL21" s="53">
        <f t="shared" si="4"/>
        <v>21724.376839999997</v>
      </c>
      <c r="BM21" s="17">
        <f t="shared" si="5"/>
        <v>19.799800000000005</v>
      </c>
      <c r="BN21" s="53">
        <f t="shared" si="6"/>
        <v>33196.344680000009</v>
      </c>
    </row>
    <row r="22" spans="1:66">
      <c r="A22" s="17" t="s">
        <v>22</v>
      </c>
      <c r="B22" s="11">
        <v>138.29400000000001</v>
      </c>
      <c r="C22" s="9">
        <v>1676.6</v>
      </c>
      <c r="D22" s="10">
        <v>231863.72039999999</v>
      </c>
      <c r="E22" s="10">
        <v>63.93</v>
      </c>
      <c r="F22" s="9">
        <v>1676.6</v>
      </c>
      <c r="G22" s="10">
        <v>107185.038</v>
      </c>
      <c r="H22" s="11">
        <v>0.91800000000000004</v>
      </c>
      <c r="I22" s="9">
        <v>1676.6</v>
      </c>
      <c r="J22" s="10">
        <v>1539.1188</v>
      </c>
      <c r="K22" s="8">
        <v>119.6233</v>
      </c>
      <c r="L22" s="9">
        <v>1676.6</v>
      </c>
      <c r="M22" s="10">
        <v>200560.42478</v>
      </c>
      <c r="N22" s="10">
        <v>63.93</v>
      </c>
      <c r="O22" s="9">
        <v>1676.6</v>
      </c>
      <c r="P22" s="10">
        <v>107185.038</v>
      </c>
      <c r="Q22" s="11">
        <v>0.91800000000000004</v>
      </c>
      <c r="R22" s="9">
        <v>1676.6</v>
      </c>
      <c r="S22" s="10">
        <v>1539.1188</v>
      </c>
      <c r="T22" s="14">
        <v>83.593999999999994</v>
      </c>
      <c r="U22" s="9">
        <v>1676.6</v>
      </c>
      <c r="V22" s="10">
        <v>140153.7004</v>
      </c>
      <c r="W22" s="10">
        <v>63.93</v>
      </c>
      <c r="X22" s="9">
        <v>1676.6</v>
      </c>
      <c r="Y22" s="10">
        <v>107185.038</v>
      </c>
      <c r="Z22" s="11">
        <v>0.91800000000000004</v>
      </c>
      <c r="AA22" s="9">
        <v>1676.6</v>
      </c>
      <c r="AB22" s="68">
        <v>1539.1188</v>
      </c>
      <c r="AC22" s="8">
        <v>64.134299999999996</v>
      </c>
      <c r="AD22" s="9">
        <v>1676.6</v>
      </c>
      <c r="AE22" s="10">
        <v>107527.56737999999</v>
      </c>
      <c r="AF22" s="10">
        <v>63.93</v>
      </c>
      <c r="AG22" s="9">
        <v>1676.6</v>
      </c>
      <c r="AH22" s="10">
        <v>107185.038</v>
      </c>
      <c r="AI22" s="11">
        <v>0.91800000000000004</v>
      </c>
      <c r="AJ22" s="9">
        <v>1676.6</v>
      </c>
      <c r="AK22" s="10">
        <v>1539.1188</v>
      </c>
      <c r="AL22" s="8">
        <v>3.1997</v>
      </c>
      <c r="AM22" s="9">
        <v>1676.6</v>
      </c>
      <c r="AN22" s="10">
        <v>5364.6170199999997</v>
      </c>
      <c r="AO22" s="8">
        <v>63.93</v>
      </c>
      <c r="AP22" s="9">
        <v>1676.6</v>
      </c>
      <c r="AQ22" s="10">
        <v>107185.038</v>
      </c>
      <c r="AR22" s="8">
        <v>0.91800000000000004</v>
      </c>
      <c r="AS22" s="9">
        <v>1676.6</v>
      </c>
      <c r="AT22" s="10">
        <v>1539.1188</v>
      </c>
      <c r="AU22" s="72"/>
      <c r="AV22" s="22"/>
      <c r="AW22" s="40"/>
      <c r="AX22" s="40"/>
      <c r="AY22" s="40"/>
      <c r="AZ22" s="40"/>
      <c r="BA22" s="40"/>
      <c r="BB22" s="22"/>
      <c r="BC22" s="25"/>
      <c r="BD22" s="17">
        <f t="shared" si="11"/>
        <v>408.84530000000001</v>
      </c>
      <c r="BE22" s="9">
        <v>1676.6</v>
      </c>
      <c r="BF22" s="17">
        <f t="shared" si="7"/>
        <v>685470.02997999999</v>
      </c>
      <c r="BG22" s="17">
        <f t="shared" si="12"/>
        <v>319.64999999999998</v>
      </c>
      <c r="BH22" s="9">
        <v>1676.6</v>
      </c>
      <c r="BI22" s="17">
        <f t="shared" si="2"/>
        <v>535925.18999999994</v>
      </c>
      <c r="BJ22" s="17">
        <f t="shared" si="13"/>
        <v>4.59</v>
      </c>
      <c r="BK22" s="9">
        <v>1676.6</v>
      </c>
      <c r="BL22" s="53">
        <f t="shared" si="4"/>
        <v>7695.5939999999991</v>
      </c>
      <c r="BM22" s="17">
        <f t="shared" si="5"/>
        <v>84.605300000000028</v>
      </c>
      <c r="BN22" s="53">
        <f t="shared" si="6"/>
        <v>141849.24598000004</v>
      </c>
    </row>
    <row r="23" spans="1:66">
      <c r="A23" s="17" t="s">
        <v>23</v>
      </c>
      <c r="B23" s="11">
        <v>318.529</v>
      </c>
      <c r="C23" s="9">
        <v>1676.6</v>
      </c>
      <c r="D23" s="10">
        <f>B23*C23</f>
        <v>534045.72139999992</v>
      </c>
      <c r="E23" s="8">
        <v>138.9093</v>
      </c>
      <c r="F23" s="9">
        <v>1676.6</v>
      </c>
      <c r="G23" s="10">
        <v>232895.33238000001</v>
      </c>
      <c r="H23" s="11">
        <v>0.68500000000000005</v>
      </c>
      <c r="I23" s="9">
        <v>1676.6</v>
      </c>
      <c r="J23" s="10">
        <v>1148.471</v>
      </c>
      <c r="K23" s="8">
        <v>253.94739999999999</v>
      </c>
      <c r="L23" s="9">
        <v>1676.6</v>
      </c>
      <c r="M23" s="10">
        <v>425768.21084000001</v>
      </c>
      <c r="N23" s="8">
        <v>138.9093</v>
      </c>
      <c r="O23" s="9">
        <v>1676.6</v>
      </c>
      <c r="P23" s="10">
        <v>232895.33238000001</v>
      </c>
      <c r="Q23" s="8">
        <v>0.68530000000000002</v>
      </c>
      <c r="R23" s="9">
        <v>1676.6</v>
      </c>
      <c r="S23" s="10">
        <v>1148.97398</v>
      </c>
      <c r="T23" s="13">
        <v>186.04650000000001</v>
      </c>
      <c r="U23" s="9">
        <v>1676.6</v>
      </c>
      <c r="V23" s="10">
        <v>311925.56189999997</v>
      </c>
      <c r="W23" s="8">
        <v>139.01849999999999</v>
      </c>
      <c r="X23" s="9">
        <v>1676.6</v>
      </c>
      <c r="Y23" s="10">
        <v>233078.41709999999</v>
      </c>
      <c r="Z23" s="8">
        <v>0.68530000000000002</v>
      </c>
      <c r="AA23" s="9">
        <v>1676.6</v>
      </c>
      <c r="AB23" s="68">
        <v>1148.97398</v>
      </c>
      <c r="AC23" s="8">
        <v>142.9897</v>
      </c>
      <c r="AD23" s="9">
        <v>1676.6</v>
      </c>
      <c r="AE23" s="10">
        <f>AC23*AD24</f>
        <v>239736.53101999999</v>
      </c>
      <c r="AF23" s="8">
        <v>139.01849999999999</v>
      </c>
      <c r="AG23" s="9">
        <v>1676.6</v>
      </c>
      <c r="AH23" s="10">
        <v>233078.41709999999</v>
      </c>
      <c r="AI23" s="8">
        <v>0.68530000000000002</v>
      </c>
      <c r="AJ23" s="9">
        <v>1676.6</v>
      </c>
      <c r="AK23" s="10">
        <v>1148.97398</v>
      </c>
      <c r="AL23" s="8">
        <v>7.1863999999999999</v>
      </c>
      <c r="AM23" s="9">
        <v>1676.6</v>
      </c>
      <c r="AN23" s="10">
        <v>12048.71824</v>
      </c>
      <c r="AO23" s="8">
        <v>139.01849999999999</v>
      </c>
      <c r="AP23" s="9">
        <v>1676.6</v>
      </c>
      <c r="AQ23" s="10">
        <v>233078.41709999999</v>
      </c>
      <c r="AR23" s="8">
        <v>0.68530000000000002</v>
      </c>
      <c r="AS23" s="9">
        <v>1676.6</v>
      </c>
      <c r="AT23" s="10">
        <v>1148.97398</v>
      </c>
      <c r="AU23" s="69"/>
      <c r="AV23" s="55"/>
      <c r="AW23" s="44"/>
      <c r="AX23" s="44"/>
      <c r="AY23" s="44"/>
      <c r="AZ23" s="44"/>
      <c r="BA23" s="44"/>
      <c r="BB23" s="55"/>
      <c r="BC23" s="56"/>
      <c r="BD23" s="17">
        <f t="shared" si="11"/>
        <v>908.69900000000007</v>
      </c>
      <c r="BE23" s="9">
        <v>1676.6</v>
      </c>
      <c r="BF23" s="17">
        <f t="shared" si="7"/>
        <v>1523524.7434</v>
      </c>
      <c r="BG23" s="17">
        <f t="shared" si="12"/>
        <v>694.8741</v>
      </c>
      <c r="BH23" s="9">
        <v>1676.6</v>
      </c>
      <c r="BI23" s="17">
        <f t="shared" si="2"/>
        <v>1165025.91606</v>
      </c>
      <c r="BJ23" s="17">
        <f t="shared" si="13"/>
        <v>3.4261999999999997</v>
      </c>
      <c r="BK23" s="9">
        <v>1676.6</v>
      </c>
      <c r="BL23" s="53">
        <f t="shared" si="4"/>
        <v>5744.3669199999995</v>
      </c>
      <c r="BM23" s="17">
        <f t="shared" si="5"/>
        <v>210.39870000000008</v>
      </c>
      <c r="BN23" s="53">
        <f t="shared" si="6"/>
        <v>352754.46042000008</v>
      </c>
    </row>
    <row r="24" spans="1:66">
      <c r="A24" s="17" t="s">
        <v>24</v>
      </c>
      <c r="B24" s="11">
        <v>76.909000000000006</v>
      </c>
      <c r="C24" s="9">
        <v>1676.6</v>
      </c>
      <c r="D24" s="10">
        <v>128945.62940000001</v>
      </c>
      <c r="E24" s="8">
        <v>40.378799999999998</v>
      </c>
      <c r="F24" s="9">
        <v>1676.6</v>
      </c>
      <c r="G24" s="10">
        <v>67699.096080000003</v>
      </c>
      <c r="H24" s="10">
        <v>1.1100000000000001</v>
      </c>
      <c r="I24" s="9">
        <v>1676.6</v>
      </c>
      <c r="J24" s="10">
        <v>1861.0260000000001</v>
      </c>
      <c r="K24" s="8">
        <v>62.771099999999997</v>
      </c>
      <c r="L24" s="9">
        <v>1676.6</v>
      </c>
      <c r="M24" s="10">
        <v>105242.02626</v>
      </c>
      <c r="N24" s="8">
        <v>40.378799999999998</v>
      </c>
      <c r="O24" s="9">
        <v>1676.6</v>
      </c>
      <c r="P24" s="10">
        <v>67699.096080000003</v>
      </c>
      <c r="Q24" s="8">
        <v>1.1099000000000001</v>
      </c>
      <c r="R24" s="9">
        <v>1676.6</v>
      </c>
      <c r="S24" s="10">
        <v>1860.85834</v>
      </c>
      <c r="T24" s="13">
        <v>49.043100000000003</v>
      </c>
      <c r="U24" s="9">
        <v>1676.6</v>
      </c>
      <c r="V24" s="10">
        <v>82225.661460000003</v>
      </c>
      <c r="W24" s="8">
        <v>40.378799999999998</v>
      </c>
      <c r="X24" s="9">
        <v>1676.6</v>
      </c>
      <c r="Y24" s="10">
        <v>67699.096080000003</v>
      </c>
      <c r="Z24" s="8">
        <v>1.1099000000000001</v>
      </c>
      <c r="AA24" s="9">
        <v>1676.6</v>
      </c>
      <c r="AB24" s="68">
        <v>1860.85834</v>
      </c>
      <c r="AC24" s="8">
        <v>34.1877</v>
      </c>
      <c r="AD24" s="9">
        <v>1676.6</v>
      </c>
      <c r="AE24" s="10">
        <v>57319.097820000003</v>
      </c>
      <c r="AF24" s="8">
        <v>40.378799999999998</v>
      </c>
      <c r="AG24" s="9">
        <v>1676.6</v>
      </c>
      <c r="AH24" s="10">
        <v>67699.096080000003</v>
      </c>
      <c r="AI24" s="8">
        <v>1.1099000000000001</v>
      </c>
      <c r="AJ24" s="9">
        <v>1676.6</v>
      </c>
      <c r="AK24" s="10">
        <v>1860.85834</v>
      </c>
      <c r="AL24" s="8">
        <v>10.417400000000001</v>
      </c>
      <c r="AM24" s="9">
        <v>1676.6</v>
      </c>
      <c r="AN24" s="10">
        <v>17465.812839999999</v>
      </c>
      <c r="AO24" s="8">
        <v>40.378799999999998</v>
      </c>
      <c r="AP24" s="9">
        <v>1676.6</v>
      </c>
      <c r="AQ24" s="10">
        <v>67699.096080000003</v>
      </c>
      <c r="AR24" s="8">
        <v>1.1099000000000001</v>
      </c>
      <c r="AS24" s="9">
        <v>1676.6</v>
      </c>
      <c r="AT24" s="10">
        <v>1860.85834</v>
      </c>
      <c r="AU24" s="70">
        <v>0</v>
      </c>
      <c r="AV24" s="9">
        <v>1676.6</v>
      </c>
      <c r="AW24" s="12">
        <v>0</v>
      </c>
      <c r="AX24" s="8">
        <v>40.378799999999998</v>
      </c>
      <c r="AY24" s="9">
        <v>1676.6</v>
      </c>
      <c r="AZ24" s="10">
        <v>67699.096080000003</v>
      </c>
      <c r="BA24" s="8">
        <v>1.1099000000000001</v>
      </c>
      <c r="BB24" s="9">
        <v>1676.6</v>
      </c>
      <c r="BC24" s="10">
        <v>1860.85834</v>
      </c>
      <c r="BD24" s="17">
        <f>B24+K24+T24+AC24+AL24+AU24</f>
        <v>233.32830000000001</v>
      </c>
      <c r="BE24" s="9">
        <v>1676.6</v>
      </c>
      <c r="BF24" s="17">
        <f t="shared" si="7"/>
        <v>391198.22778000002</v>
      </c>
      <c r="BG24" s="17">
        <f>E24+N24+W24+AF24+AO24+AX24</f>
        <v>242.27280000000002</v>
      </c>
      <c r="BH24" s="9">
        <v>1676.6</v>
      </c>
      <c r="BI24" s="17">
        <f t="shared" si="2"/>
        <v>406194.57647999999</v>
      </c>
      <c r="BJ24" s="17">
        <f>H24+Q24+Z24+AI24+AR24</f>
        <v>5.5495999999999999</v>
      </c>
      <c r="BK24" s="9">
        <v>1676.6</v>
      </c>
      <c r="BL24" s="53">
        <f t="shared" si="4"/>
        <v>9304.4593599999989</v>
      </c>
      <c r="BM24" s="17">
        <f t="shared" si="5"/>
        <v>-14.494100000000005</v>
      </c>
      <c r="BN24" s="53">
        <f t="shared" si="6"/>
        <v>-24300.808059999974</v>
      </c>
    </row>
    <row r="25" spans="1:66">
      <c r="A25" s="17" t="s">
        <v>25</v>
      </c>
      <c r="B25" s="11">
        <v>70.125</v>
      </c>
      <c r="C25" s="9">
        <v>1676.6</v>
      </c>
      <c r="D25" s="10">
        <v>117571.575</v>
      </c>
      <c r="E25" s="8">
        <v>27.099799999999998</v>
      </c>
      <c r="F25" s="9">
        <v>1676.6</v>
      </c>
      <c r="G25" s="10">
        <v>45435.524680000002</v>
      </c>
      <c r="H25" s="11">
        <v>7.6929999999999996</v>
      </c>
      <c r="I25" s="9">
        <v>1676.6</v>
      </c>
      <c r="J25" s="10">
        <v>12898.0838</v>
      </c>
      <c r="K25" s="11">
        <v>58.853000000000002</v>
      </c>
      <c r="L25" s="9">
        <v>1676.6</v>
      </c>
      <c r="M25" s="10">
        <v>98672.939799999993</v>
      </c>
      <c r="N25" s="8">
        <v>27.099799999999998</v>
      </c>
      <c r="O25" s="9">
        <v>1676.6</v>
      </c>
      <c r="P25" s="10">
        <v>45435.524680000002</v>
      </c>
      <c r="Q25" s="8">
        <v>7.6924999999999999</v>
      </c>
      <c r="R25" s="9">
        <v>1676.6</v>
      </c>
      <c r="S25" s="10">
        <v>12897.245500000001</v>
      </c>
      <c r="T25" s="13">
        <v>44.635800000000003</v>
      </c>
      <c r="U25" s="9">
        <v>1676.6</v>
      </c>
      <c r="V25" s="10">
        <v>74836.382280000005</v>
      </c>
      <c r="W25" s="8">
        <v>27.099799999999998</v>
      </c>
      <c r="X25" s="9">
        <v>1676.6</v>
      </c>
      <c r="Y25" s="10">
        <v>45435.524680000002</v>
      </c>
      <c r="Z25" s="8">
        <v>7.6924999999999999</v>
      </c>
      <c r="AA25" s="9">
        <v>1676.6</v>
      </c>
      <c r="AB25" s="68">
        <v>12897.245500000001</v>
      </c>
      <c r="AC25" s="8">
        <v>28.055199999999999</v>
      </c>
      <c r="AD25" s="9">
        <v>1676.6</v>
      </c>
      <c r="AE25" s="10">
        <v>47037.348319999997</v>
      </c>
      <c r="AF25" s="8">
        <v>27.099799999999998</v>
      </c>
      <c r="AG25" s="9">
        <v>1676.6</v>
      </c>
      <c r="AH25" s="10">
        <v>45435.524680000002</v>
      </c>
      <c r="AI25" s="8">
        <v>7.6924999999999999</v>
      </c>
      <c r="AJ25" s="9">
        <v>1676.6</v>
      </c>
      <c r="AK25" s="10">
        <v>12897.245500000001</v>
      </c>
      <c r="AL25" s="8">
        <v>1.3772</v>
      </c>
      <c r="AM25" s="9">
        <v>1676.6</v>
      </c>
      <c r="AN25" s="10">
        <v>2309.01352</v>
      </c>
      <c r="AO25" s="8">
        <v>27.099799999999998</v>
      </c>
      <c r="AP25" s="9">
        <v>1676.6</v>
      </c>
      <c r="AQ25" s="10">
        <v>45435.524680000002</v>
      </c>
      <c r="AR25" s="8">
        <v>7.6924999999999999</v>
      </c>
      <c r="AS25" s="9">
        <v>1676.6</v>
      </c>
      <c r="AT25" s="10">
        <v>12897.245500000001</v>
      </c>
      <c r="AU25" s="71"/>
      <c r="AV25" s="57"/>
      <c r="AW25" s="58" t="s">
        <v>119</v>
      </c>
      <c r="AX25" s="44"/>
      <c r="AY25" s="44"/>
      <c r="AZ25" s="44"/>
      <c r="BA25" s="44"/>
      <c r="BB25" s="57"/>
      <c r="BC25" s="59"/>
      <c r="BD25" s="17">
        <f t="shared" ref="BD25:BD26" si="14">B25+K25+T25+AC25+AL25</f>
        <v>203.04620000000003</v>
      </c>
      <c r="BE25" s="9">
        <v>1676.6</v>
      </c>
      <c r="BF25" s="17">
        <f t="shared" si="7"/>
        <v>340427.25892000005</v>
      </c>
      <c r="BG25" s="17">
        <f t="shared" ref="BG25:BG26" si="15">E25+N25+W25+AF25+AO25</f>
        <v>135.499</v>
      </c>
      <c r="BH25" s="9">
        <v>1676.6</v>
      </c>
      <c r="BI25" s="17">
        <f t="shared" si="2"/>
        <v>227177.62339999998</v>
      </c>
      <c r="BJ25" s="17">
        <f t="shared" ref="BJ25:BJ30" si="16">H25+Q25+Z25+AI25+AR25</f>
        <v>38.463000000000001</v>
      </c>
      <c r="BK25" s="9">
        <v>1676.6</v>
      </c>
      <c r="BL25" s="53">
        <f t="shared" si="4"/>
        <v>64487.065799999997</v>
      </c>
      <c r="BM25" s="17">
        <f t="shared" si="5"/>
        <v>29.084200000000031</v>
      </c>
      <c r="BN25" s="53">
        <f t="shared" si="6"/>
        <v>48762.569720000072</v>
      </c>
    </row>
    <row r="26" spans="1:66">
      <c r="A26" s="17" t="s">
        <v>26</v>
      </c>
      <c r="B26" s="11">
        <v>65.825999999999993</v>
      </c>
      <c r="C26" s="9">
        <v>1676.6</v>
      </c>
      <c r="D26" s="10">
        <v>110363.8716</v>
      </c>
      <c r="E26" s="8">
        <v>32.005600000000001</v>
      </c>
      <c r="F26" s="9">
        <v>1676.6</v>
      </c>
      <c r="G26" s="10">
        <v>53660.588960000001</v>
      </c>
      <c r="H26" s="12">
        <v>0</v>
      </c>
      <c r="I26" s="9">
        <v>1676.6</v>
      </c>
      <c r="J26" s="10">
        <v>0</v>
      </c>
      <c r="K26" s="8">
        <v>54.7883</v>
      </c>
      <c r="L26" s="9">
        <v>1676.6</v>
      </c>
      <c r="M26" s="10">
        <v>91858.063779999997</v>
      </c>
      <c r="N26" s="8">
        <v>32.005600000000001</v>
      </c>
      <c r="O26" s="9">
        <v>1676.6</v>
      </c>
      <c r="P26" s="10">
        <v>53660.588960000001</v>
      </c>
      <c r="Q26" s="12">
        <v>0</v>
      </c>
      <c r="R26" s="9">
        <v>1676.6</v>
      </c>
      <c r="S26" s="10">
        <v>0</v>
      </c>
      <c r="T26" s="13">
        <v>37.005800000000001</v>
      </c>
      <c r="U26" s="9">
        <v>1676.6</v>
      </c>
      <c r="V26" s="10">
        <v>62043.924279999999</v>
      </c>
      <c r="W26" s="8">
        <v>32.005600000000001</v>
      </c>
      <c r="X26" s="9">
        <v>1676.6</v>
      </c>
      <c r="Y26" s="10">
        <v>53660.588960000001</v>
      </c>
      <c r="Z26" s="12">
        <v>0</v>
      </c>
      <c r="AA26" s="9">
        <v>1676.6</v>
      </c>
      <c r="AB26" s="68">
        <v>0</v>
      </c>
      <c r="AC26" s="8">
        <v>16.408100000000001</v>
      </c>
      <c r="AD26" s="9">
        <v>1676.6</v>
      </c>
      <c r="AE26" s="10">
        <v>27509.820459999999</v>
      </c>
      <c r="AF26" s="8">
        <v>32.005600000000001</v>
      </c>
      <c r="AG26" s="9">
        <v>1676.6</v>
      </c>
      <c r="AH26" s="10">
        <v>53660.588960000001</v>
      </c>
      <c r="AI26" s="12">
        <v>0</v>
      </c>
      <c r="AJ26" s="9">
        <v>1676.6</v>
      </c>
      <c r="AK26" s="10">
        <v>0</v>
      </c>
      <c r="AL26" s="8">
        <v>0.85440000000000005</v>
      </c>
      <c r="AM26" s="9">
        <v>1676.6</v>
      </c>
      <c r="AN26" s="10">
        <v>1432.48704</v>
      </c>
      <c r="AO26" s="8">
        <v>32.005600000000001</v>
      </c>
      <c r="AP26" s="9">
        <v>1676.6</v>
      </c>
      <c r="AQ26" s="10">
        <v>53660.588960000001</v>
      </c>
      <c r="AR26" s="60">
        <v>0</v>
      </c>
      <c r="AS26" s="9">
        <v>1676.6</v>
      </c>
      <c r="AT26" s="10">
        <v>0</v>
      </c>
      <c r="AU26" s="69"/>
      <c r="AV26" s="55"/>
      <c r="AW26" s="44"/>
      <c r="AX26" s="44"/>
      <c r="AY26" s="44"/>
      <c r="AZ26" s="44"/>
      <c r="BA26" s="44"/>
      <c r="BB26" s="55"/>
      <c r="BC26" s="56"/>
      <c r="BD26" s="17">
        <f t="shared" si="14"/>
        <v>174.88259999999997</v>
      </c>
      <c r="BE26" s="9">
        <v>1676.6</v>
      </c>
      <c r="BF26" s="17">
        <f t="shared" si="7"/>
        <v>293208.16715999995</v>
      </c>
      <c r="BG26" s="17">
        <f t="shared" si="15"/>
        <v>160.02800000000002</v>
      </c>
      <c r="BH26" s="9">
        <v>1676.6</v>
      </c>
      <c r="BI26" s="17">
        <f t="shared" si="2"/>
        <v>268302.9448</v>
      </c>
      <c r="BJ26" s="17">
        <f t="shared" si="16"/>
        <v>0</v>
      </c>
      <c r="BK26" s="9">
        <v>1676.6</v>
      </c>
      <c r="BL26" s="53">
        <f t="shared" si="4"/>
        <v>0</v>
      </c>
      <c r="BM26" s="17">
        <f t="shared" si="5"/>
        <v>14.854599999999948</v>
      </c>
      <c r="BN26" s="53">
        <f t="shared" si="6"/>
        <v>24905.222359999956</v>
      </c>
    </row>
    <row r="27" spans="1:66">
      <c r="A27" s="17" t="s">
        <v>27</v>
      </c>
      <c r="B27" s="11">
        <v>33.975000000000001</v>
      </c>
      <c r="C27" s="9">
        <v>1676.6</v>
      </c>
      <c r="D27" s="10">
        <v>56962.485000000001</v>
      </c>
      <c r="E27" s="8">
        <v>16.321200000000001</v>
      </c>
      <c r="F27" s="9">
        <v>1676.6</v>
      </c>
      <c r="G27" s="10">
        <v>27364.123920000002</v>
      </c>
      <c r="H27" s="12">
        <v>0</v>
      </c>
      <c r="I27" s="9">
        <v>1676.6</v>
      </c>
      <c r="J27" s="10">
        <v>0</v>
      </c>
      <c r="K27" s="8">
        <v>30.698599999999999</v>
      </c>
      <c r="L27" s="9">
        <v>1676.6</v>
      </c>
      <c r="M27" s="10">
        <v>51469.27276</v>
      </c>
      <c r="N27" s="11">
        <v>15.428000000000001</v>
      </c>
      <c r="O27" s="9">
        <v>1676.6</v>
      </c>
      <c r="P27" s="10">
        <v>25866.584800000001</v>
      </c>
      <c r="Q27" s="12">
        <v>0</v>
      </c>
      <c r="R27" s="9">
        <v>1676.6</v>
      </c>
      <c r="S27" s="10">
        <v>0</v>
      </c>
      <c r="T27" s="13">
        <v>25.532599999999999</v>
      </c>
      <c r="U27" s="9">
        <v>1676.6</v>
      </c>
      <c r="V27" s="10">
        <v>42807.957159999998</v>
      </c>
      <c r="W27" s="11">
        <v>15.428000000000001</v>
      </c>
      <c r="X27" s="9">
        <v>1676.6</v>
      </c>
      <c r="Y27" s="10">
        <v>25866.584800000001</v>
      </c>
      <c r="Z27" s="12">
        <v>0</v>
      </c>
      <c r="AA27" s="9">
        <v>1676.6</v>
      </c>
      <c r="AB27" s="68">
        <v>0</v>
      </c>
      <c r="AC27" s="11">
        <v>18.859000000000002</v>
      </c>
      <c r="AD27" s="9">
        <v>1676.6</v>
      </c>
      <c r="AE27" s="10">
        <v>31618.999400000001</v>
      </c>
      <c r="AF27" s="11">
        <v>15.428000000000001</v>
      </c>
      <c r="AG27" s="9">
        <v>1676.6</v>
      </c>
      <c r="AH27" s="10">
        <v>25866.584800000001</v>
      </c>
      <c r="AI27" s="12">
        <v>0</v>
      </c>
      <c r="AJ27" s="9">
        <v>1676.6</v>
      </c>
      <c r="AK27" s="10">
        <v>0</v>
      </c>
      <c r="AL27" s="8">
        <v>6.4130000000000003</v>
      </c>
      <c r="AM27" s="9">
        <v>1676.6</v>
      </c>
      <c r="AN27" s="10">
        <v>10752.0358</v>
      </c>
      <c r="AO27" s="8">
        <v>15.428000000000001</v>
      </c>
      <c r="AP27" s="9">
        <v>1676.6</v>
      </c>
      <c r="AQ27" s="10">
        <v>25866.584800000001</v>
      </c>
      <c r="AR27" s="60">
        <v>0</v>
      </c>
      <c r="AS27" s="9">
        <v>1676.6</v>
      </c>
      <c r="AT27" s="10">
        <v>0</v>
      </c>
      <c r="AU27" s="70">
        <v>0</v>
      </c>
      <c r="AV27" s="9">
        <v>1676.6</v>
      </c>
      <c r="AW27" s="12">
        <v>0</v>
      </c>
      <c r="AX27" s="8">
        <v>15.428000000000001</v>
      </c>
      <c r="AY27" s="9">
        <v>1676.6</v>
      </c>
      <c r="AZ27" s="10">
        <v>25866.584800000001</v>
      </c>
      <c r="BA27" s="60">
        <v>0</v>
      </c>
      <c r="BB27" s="9">
        <v>1676.6</v>
      </c>
      <c r="BC27" s="10">
        <v>0</v>
      </c>
      <c r="BD27" s="17">
        <f t="shared" ref="BD27:BD30" si="17">B27+K27+T27+AC27+AL27+AU27</f>
        <v>115.4782</v>
      </c>
      <c r="BE27" s="9">
        <v>1676.6</v>
      </c>
      <c r="BF27" s="17">
        <f t="shared" si="7"/>
        <v>193610.75011999998</v>
      </c>
      <c r="BG27" s="17">
        <f t="shared" ref="BG27:BG30" si="18">E27+N27+W27+AF27+AO27+AX27</f>
        <v>93.461199999999991</v>
      </c>
      <c r="BH27" s="9">
        <v>1676.6</v>
      </c>
      <c r="BI27" s="17">
        <f t="shared" si="2"/>
        <v>156697.04791999998</v>
      </c>
      <c r="BJ27" s="17">
        <f t="shared" si="16"/>
        <v>0</v>
      </c>
      <c r="BK27" s="9">
        <v>1676.6</v>
      </c>
      <c r="BL27" s="53">
        <f t="shared" si="4"/>
        <v>0</v>
      </c>
      <c r="BM27" s="17">
        <f t="shared" si="5"/>
        <v>22.01700000000001</v>
      </c>
      <c r="BN27" s="53">
        <f t="shared" si="6"/>
        <v>36913.7022</v>
      </c>
    </row>
    <row r="28" spans="1:66">
      <c r="A28" s="17" t="s">
        <v>28</v>
      </c>
      <c r="B28" s="10">
        <v>150.91999999999999</v>
      </c>
      <c r="C28" s="9">
        <v>1676.6</v>
      </c>
      <c r="D28" s="10">
        <v>253032.47200000001</v>
      </c>
      <c r="E28" s="8">
        <v>70.706599999999995</v>
      </c>
      <c r="F28" s="9">
        <v>1676.6</v>
      </c>
      <c r="G28" s="10">
        <v>118546.68556</v>
      </c>
      <c r="H28" s="11">
        <v>4.0839999999999996</v>
      </c>
      <c r="I28" s="9">
        <v>1676.6</v>
      </c>
      <c r="J28" s="10">
        <v>6847.2344000000003</v>
      </c>
      <c r="K28" s="11">
        <v>131.852</v>
      </c>
      <c r="L28" s="9">
        <v>1676.6</v>
      </c>
      <c r="M28" s="10">
        <v>221063.0632</v>
      </c>
      <c r="N28" s="8">
        <v>70.706599999999995</v>
      </c>
      <c r="O28" s="9">
        <v>1676.6</v>
      </c>
      <c r="P28" s="10">
        <v>118546.68556</v>
      </c>
      <c r="Q28" s="8">
        <v>4.0842999999999998</v>
      </c>
      <c r="R28" s="9">
        <v>1676.6</v>
      </c>
      <c r="S28" s="10">
        <v>6847.7373799999996</v>
      </c>
      <c r="T28" s="14">
        <v>100.755</v>
      </c>
      <c r="U28" s="9">
        <v>1676.6</v>
      </c>
      <c r="V28" s="10">
        <v>168925.83300000001</v>
      </c>
      <c r="W28" s="8">
        <v>70.706599999999995</v>
      </c>
      <c r="X28" s="9">
        <v>1676.6</v>
      </c>
      <c r="Y28" s="10">
        <v>118546.68556</v>
      </c>
      <c r="Z28" s="8">
        <v>4.0842999999999998</v>
      </c>
      <c r="AA28" s="9">
        <v>1676.6</v>
      </c>
      <c r="AB28" s="68">
        <v>6847.7373799999996</v>
      </c>
      <c r="AC28" s="11">
        <v>77.941000000000003</v>
      </c>
      <c r="AD28" s="9">
        <v>1676.6</v>
      </c>
      <c r="AE28" s="10">
        <v>130675.8806</v>
      </c>
      <c r="AF28" s="8">
        <v>70.706599999999995</v>
      </c>
      <c r="AG28" s="9">
        <v>1676.6</v>
      </c>
      <c r="AH28" s="10">
        <v>118546.68556</v>
      </c>
      <c r="AI28" s="8">
        <v>4.0842999999999998</v>
      </c>
      <c r="AJ28" s="9">
        <v>1676.6</v>
      </c>
      <c r="AK28" s="10">
        <v>6847.7373799999996</v>
      </c>
      <c r="AL28" s="8">
        <v>3.415</v>
      </c>
      <c r="AM28" s="9">
        <v>1676.6</v>
      </c>
      <c r="AN28" s="10">
        <v>5725.5889999999999</v>
      </c>
      <c r="AO28" s="8">
        <v>70.706599999999995</v>
      </c>
      <c r="AP28" s="9">
        <v>1676.6</v>
      </c>
      <c r="AQ28" s="10">
        <v>118546.68556</v>
      </c>
      <c r="AR28" s="8">
        <v>4.0842999999999998</v>
      </c>
      <c r="AS28" s="9">
        <v>1676.6</v>
      </c>
      <c r="AT28" s="10">
        <v>6847.7373799999996</v>
      </c>
      <c r="AU28" s="70">
        <v>0</v>
      </c>
      <c r="AV28" s="9">
        <v>1676.6</v>
      </c>
      <c r="AW28" s="12">
        <v>0</v>
      </c>
      <c r="AX28" s="8">
        <v>70.706599999999995</v>
      </c>
      <c r="AY28" s="9">
        <v>1676.6</v>
      </c>
      <c r="AZ28" s="10">
        <v>118546.68556</v>
      </c>
      <c r="BA28" s="8">
        <v>4.0842999999999998</v>
      </c>
      <c r="BB28" s="9">
        <v>1676.6</v>
      </c>
      <c r="BC28" s="10">
        <v>6847.7373799999996</v>
      </c>
      <c r="BD28" s="17">
        <f t="shared" si="17"/>
        <v>464.88299999999998</v>
      </c>
      <c r="BE28" s="9">
        <v>1676.6</v>
      </c>
      <c r="BF28" s="17">
        <f t="shared" si="7"/>
        <v>779422.83779999998</v>
      </c>
      <c r="BG28" s="17">
        <f t="shared" si="18"/>
        <v>424.23959999999994</v>
      </c>
      <c r="BH28" s="9">
        <v>1676.6</v>
      </c>
      <c r="BI28" s="17">
        <f t="shared" si="2"/>
        <v>711280.11335999984</v>
      </c>
      <c r="BJ28" s="17">
        <f t="shared" si="16"/>
        <v>20.421199999999995</v>
      </c>
      <c r="BK28" s="9">
        <v>1676.6</v>
      </c>
      <c r="BL28" s="53">
        <f t="shared" si="4"/>
        <v>34238.183919999989</v>
      </c>
      <c r="BM28" s="17">
        <f t="shared" si="5"/>
        <v>20.222200000000047</v>
      </c>
      <c r="BN28" s="53">
        <f t="shared" si="6"/>
        <v>33904.540520000148</v>
      </c>
    </row>
    <row r="29" spans="1:66">
      <c r="A29" s="17" t="s">
        <v>29</v>
      </c>
      <c r="B29" s="11">
        <v>184.119</v>
      </c>
      <c r="C29" s="9">
        <v>1676.6</v>
      </c>
      <c r="D29" s="10">
        <v>308693.9154</v>
      </c>
      <c r="E29" s="8">
        <v>72.047499999999999</v>
      </c>
      <c r="F29" s="9">
        <v>1676.6</v>
      </c>
      <c r="G29" s="10">
        <v>120794.8385</v>
      </c>
      <c r="H29" s="11">
        <v>6.4720000000000004</v>
      </c>
      <c r="I29" s="9">
        <v>1676.6</v>
      </c>
      <c r="J29" s="10">
        <v>10850.9552</v>
      </c>
      <c r="K29" s="11">
        <v>156.751</v>
      </c>
      <c r="L29" s="9">
        <v>1676.6</v>
      </c>
      <c r="M29" s="10">
        <v>262808.72659999999</v>
      </c>
      <c r="N29" s="8">
        <v>72.047499999999999</v>
      </c>
      <c r="O29" s="9">
        <v>1676.6</v>
      </c>
      <c r="P29" s="10">
        <v>120794.8385</v>
      </c>
      <c r="Q29" s="8">
        <v>6.4722</v>
      </c>
      <c r="R29" s="9">
        <v>1676.6</v>
      </c>
      <c r="S29" s="10">
        <v>10851.29052</v>
      </c>
      <c r="T29" s="14">
        <v>115.92400000000001</v>
      </c>
      <c r="U29" s="9">
        <v>1676.6</v>
      </c>
      <c r="V29" s="10">
        <v>194358.1784</v>
      </c>
      <c r="W29" s="8">
        <v>72.047499999999999</v>
      </c>
      <c r="X29" s="9">
        <v>1676.6</v>
      </c>
      <c r="Y29" s="10">
        <v>120794.8385</v>
      </c>
      <c r="Z29" s="8">
        <v>6.4722</v>
      </c>
      <c r="AA29" s="9">
        <v>1676.6</v>
      </c>
      <c r="AB29" s="68">
        <v>10851.29052</v>
      </c>
      <c r="AC29" s="10">
        <v>82.15</v>
      </c>
      <c r="AD29" s="9">
        <v>1676.6</v>
      </c>
      <c r="AE29" s="10">
        <v>137732.69</v>
      </c>
      <c r="AF29" s="8">
        <v>72.047499999999999</v>
      </c>
      <c r="AG29" s="9">
        <v>1676.6</v>
      </c>
      <c r="AH29" s="10">
        <v>120794.8385</v>
      </c>
      <c r="AI29" s="8">
        <v>6.4722</v>
      </c>
      <c r="AJ29" s="9">
        <v>1676.6</v>
      </c>
      <c r="AK29" s="10">
        <v>10851.29052</v>
      </c>
      <c r="AL29" s="8">
        <v>3.3839999999999999</v>
      </c>
      <c r="AM29" s="9">
        <v>1676.6</v>
      </c>
      <c r="AN29" s="10">
        <v>5673.6144000000004</v>
      </c>
      <c r="AO29" s="8">
        <v>72.047499999999999</v>
      </c>
      <c r="AP29" s="9">
        <v>1676.6</v>
      </c>
      <c r="AQ29" s="10">
        <v>120794.8385</v>
      </c>
      <c r="AR29" s="8">
        <v>6.4722</v>
      </c>
      <c r="AS29" s="9">
        <v>1676.6</v>
      </c>
      <c r="AT29" s="10">
        <v>10851.29052</v>
      </c>
      <c r="AU29" s="70">
        <v>0</v>
      </c>
      <c r="AV29" s="9">
        <v>1676.6</v>
      </c>
      <c r="AW29" s="12">
        <v>0</v>
      </c>
      <c r="AX29" s="8">
        <v>72.047499999999999</v>
      </c>
      <c r="AY29" s="9">
        <v>1676.6</v>
      </c>
      <c r="AZ29" s="10">
        <v>120794.8385</v>
      </c>
      <c r="BA29" s="8">
        <v>6.4722</v>
      </c>
      <c r="BB29" s="9">
        <v>1676.6</v>
      </c>
      <c r="BC29" s="10">
        <v>10851.29052</v>
      </c>
      <c r="BD29" s="17">
        <f t="shared" si="17"/>
        <v>542.32799999999997</v>
      </c>
      <c r="BE29" s="9">
        <v>1676.6</v>
      </c>
      <c r="BF29" s="17">
        <f t="shared" si="7"/>
        <v>909267.12479999987</v>
      </c>
      <c r="BG29" s="17">
        <f t="shared" si="18"/>
        <v>432.28500000000003</v>
      </c>
      <c r="BH29" s="9">
        <v>1676.6</v>
      </c>
      <c r="BI29" s="17">
        <f t="shared" si="2"/>
        <v>724769.03099999996</v>
      </c>
      <c r="BJ29" s="17">
        <f t="shared" si="16"/>
        <v>32.360799999999998</v>
      </c>
      <c r="BK29" s="9">
        <v>1676.6</v>
      </c>
      <c r="BL29" s="53">
        <f t="shared" si="4"/>
        <v>54256.117279999991</v>
      </c>
      <c r="BM29" s="17">
        <f t="shared" si="5"/>
        <v>77.682199999999952</v>
      </c>
      <c r="BN29" s="53">
        <f t="shared" si="6"/>
        <v>130241.97651999992</v>
      </c>
    </row>
    <row r="30" spans="1:66">
      <c r="A30" s="17" t="s">
        <v>30</v>
      </c>
      <c r="B30" s="11">
        <v>108.723</v>
      </c>
      <c r="C30" s="9">
        <v>1676.6</v>
      </c>
      <c r="D30" s="10">
        <v>182284.98180000001</v>
      </c>
      <c r="E30" s="8">
        <v>49.1387</v>
      </c>
      <c r="F30" s="9">
        <v>1676.6</v>
      </c>
      <c r="G30" s="10">
        <v>82385.94442</v>
      </c>
      <c r="H30" s="12">
        <v>0</v>
      </c>
      <c r="I30" s="9">
        <v>1676.6</v>
      </c>
      <c r="J30" s="10">
        <v>0</v>
      </c>
      <c r="K30" s="8">
        <v>93.0565</v>
      </c>
      <c r="L30" s="9">
        <v>1676.6</v>
      </c>
      <c r="M30" s="10">
        <v>156018.52789999999</v>
      </c>
      <c r="N30" s="8">
        <v>49.085299999999997</v>
      </c>
      <c r="O30" s="9">
        <v>1676.6</v>
      </c>
      <c r="P30" s="10">
        <v>82296.413979999998</v>
      </c>
      <c r="Q30" s="12">
        <v>0</v>
      </c>
      <c r="R30" s="9">
        <v>1676.6</v>
      </c>
      <c r="S30" s="10">
        <v>0</v>
      </c>
      <c r="T30" s="13">
        <v>70.593100000000007</v>
      </c>
      <c r="U30" s="9">
        <v>1676.6</v>
      </c>
      <c r="V30" s="10">
        <v>118356.39146</v>
      </c>
      <c r="W30" s="8">
        <v>49.085299999999997</v>
      </c>
      <c r="X30" s="9">
        <v>1676.6</v>
      </c>
      <c r="Y30" s="10">
        <v>82296.413979999998</v>
      </c>
      <c r="Z30" s="12">
        <v>0</v>
      </c>
      <c r="AA30" s="9">
        <v>1676.6</v>
      </c>
      <c r="AB30" s="68">
        <v>0</v>
      </c>
      <c r="AC30" s="8">
        <v>45.843600000000002</v>
      </c>
      <c r="AD30" s="9">
        <v>1676.6</v>
      </c>
      <c r="AE30" s="10">
        <v>76861.379759999996</v>
      </c>
      <c r="AF30" s="8">
        <v>49.085299999999997</v>
      </c>
      <c r="AG30" s="9">
        <v>1676.6</v>
      </c>
      <c r="AH30" s="10">
        <v>82296.413979999998</v>
      </c>
      <c r="AI30" s="12">
        <v>0</v>
      </c>
      <c r="AJ30" s="9">
        <v>1676.6</v>
      </c>
      <c r="AK30" s="10">
        <v>0</v>
      </c>
      <c r="AL30" s="8">
        <v>2.3502000000000001</v>
      </c>
      <c r="AM30" s="9">
        <v>1676.6</v>
      </c>
      <c r="AN30" s="10">
        <v>3940.3453199999999</v>
      </c>
      <c r="AO30" s="8">
        <v>49.085299999999997</v>
      </c>
      <c r="AP30" s="9">
        <v>1676.6</v>
      </c>
      <c r="AQ30" s="10">
        <v>82296.413979999998</v>
      </c>
      <c r="AR30" s="60">
        <v>0</v>
      </c>
      <c r="AS30" s="9">
        <v>1676.6</v>
      </c>
      <c r="AT30" s="10">
        <v>0</v>
      </c>
      <c r="AU30" s="70">
        <v>0</v>
      </c>
      <c r="AV30" s="9">
        <v>1676.6</v>
      </c>
      <c r="AW30" s="12">
        <v>0</v>
      </c>
      <c r="AX30" s="8">
        <v>49.085299999999997</v>
      </c>
      <c r="AY30" s="9">
        <v>1676.6</v>
      </c>
      <c r="AZ30" s="10">
        <v>82296.413979999998</v>
      </c>
      <c r="BA30" s="60">
        <v>0</v>
      </c>
      <c r="BB30" s="9">
        <v>1676.6</v>
      </c>
      <c r="BC30" s="10">
        <v>0</v>
      </c>
      <c r="BD30" s="17">
        <f t="shared" si="17"/>
        <v>320.56639999999993</v>
      </c>
      <c r="BE30" s="9">
        <v>1676.6</v>
      </c>
      <c r="BF30" s="17">
        <f t="shared" si="7"/>
        <v>537461.6262399999</v>
      </c>
      <c r="BG30" s="17">
        <f t="shared" si="18"/>
        <v>294.56519999999995</v>
      </c>
      <c r="BH30" s="9">
        <v>1676.6</v>
      </c>
      <c r="BI30" s="17">
        <f t="shared" si="2"/>
        <v>493868.0143199999</v>
      </c>
      <c r="BJ30" s="17">
        <f t="shared" si="16"/>
        <v>0</v>
      </c>
      <c r="BK30" s="9">
        <v>1676.6</v>
      </c>
      <c r="BL30" s="53">
        <f t="shared" si="4"/>
        <v>0</v>
      </c>
      <c r="BM30" s="17">
        <f t="shared" si="5"/>
        <v>26.001199999999983</v>
      </c>
      <c r="BN30" s="53">
        <f t="shared" si="6"/>
        <v>43593.611919999996</v>
      </c>
    </row>
    <row r="31" spans="1:66">
      <c r="A31" s="17" t="s">
        <v>31</v>
      </c>
      <c r="B31" s="11">
        <v>90.144000000000005</v>
      </c>
      <c r="C31" s="9">
        <v>1676.6</v>
      </c>
      <c r="D31" s="10">
        <v>151135.43040000001</v>
      </c>
      <c r="E31" s="8">
        <v>43.882599999999996</v>
      </c>
      <c r="F31" s="9">
        <v>1676.6</v>
      </c>
      <c r="G31" s="10">
        <v>73573.567160000006</v>
      </c>
      <c r="H31" s="12">
        <v>0</v>
      </c>
      <c r="I31" s="9">
        <v>1676.6</v>
      </c>
      <c r="J31" s="10">
        <v>0</v>
      </c>
      <c r="K31" s="8">
        <v>77.682500000000005</v>
      </c>
      <c r="L31" s="9">
        <v>1676.6</v>
      </c>
      <c r="M31" s="10">
        <v>130242.4795</v>
      </c>
      <c r="N31" s="8">
        <v>43.882599999999996</v>
      </c>
      <c r="O31" s="9">
        <v>1676.6</v>
      </c>
      <c r="P31" s="10">
        <v>73573.567160000006</v>
      </c>
      <c r="Q31" s="12">
        <v>0</v>
      </c>
      <c r="R31" s="9">
        <v>1676.6</v>
      </c>
      <c r="S31" s="10">
        <v>0</v>
      </c>
      <c r="T31" s="13">
        <v>60.005299999999998</v>
      </c>
      <c r="U31" s="9">
        <v>1676.6</v>
      </c>
      <c r="V31" s="10">
        <v>100604.88598000001</v>
      </c>
      <c r="W31" s="8">
        <v>43.882599999999996</v>
      </c>
      <c r="X31" s="9">
        <v>1676.6</v>
      </c>
      <c r="Y31" s="10">
        <v>73573.567160000006</v>
      </c>
      <c r="Z31" s="12">
        <v>0</v>
      </c>
      <c r="AA31" s="9">
        <v>1676.6</v>
      </c>
      <c r="AB31" s="68">
        <v>0</v>
      </c>
      <c r="AC31" s="8">
        <v>45.252899999999997</v>
      </c>
      <c r="AD31" s="9">
        <v>1676.6</v>
      </c>
      <c r="AE31" s="10">
        <v>75871.012140000006</v>
      </c>
      <c r="AF31" s="8">
        <v>43.882599999999996</v>
      </c>
      <c r="AG31" s="9">
        <v>1676.6</v>
      </c>
      <c r="AH31" s="10">
        <v>73573.567160000006</v>
      </c>
      <c r="AI31" s="12">
        <v>0</v>
      </c>
      <c r="AJ31" s="9">
        <v>1676.6</v>
      </c>
      <c r="AK31" s="10">
        <v>0</v>
      </c>
      <c r="AL31" s="8">
        <v>2.3504999999999998</v>
      </c>
      <c r="AM31" s="9">
        <v>1676.6</v>
      </c>
      <c r="AN31" s="10">
        <v>3940.8483000000001</v>
      </c>
      <c r="AO31" s="8">
        <v>43.882599999999996</v>
      </c>
      <c r="AP31" s="9">
        <v>1676.6</v>
      </c>
      <c r="AQ31" s="10">
        <v>73573.567160000006</v>
      </c>
      <c r="AR31" s="60">
        <v>0</v>
      </c>
      <c r="AS31" s="9">
        <v>1676.6</v>
      </c>
      <c r="AT31" s="10">
        <v>0</v>
      </c>
      <c r="AU31" s="71"/>
      <c r="AV31" s="57"/>
      <c r="AW31" s="58" t="s">
        <v>119</v>
      </c>
      <c r="AX31" s="44"/>
      <c r="AY31" s="44"/>
      <c r="AZ31" s="44"/>
      <c r="BA31" s="44"/>
      <c r="BB31" s="57"/>
      <c r="BC31" s="59"/>
      <c r="BD31" s="17">
        <f t="shared" ref="BD31:BD34" si="19">B31+K31+T31+AC31+AL31</f>
        <v>275.43520000000001</v>
      </c>
      <c r="BE31" s="9">
        <v>1676.6</v>
      </c>
      <c r="BF31" s="17">
        <f t="shared" si="7"/>
        <v>461794.65632000001</v>
      </c>
      <c r="BG31" s="17">
        <f t="shared" ref="BG31:BG34" si="20">E31+N31+W31+AF31+AO31</f>
        <v>219.41299999999998</v>
      </c>
      <c r="BH31" s="9">
        <v>1676.6</v>
      </c>
      <c r="BI31" s="17">
        <f t="shared" si="2"/>
        <v>367867.83579999994</v>
      </c>
      <c r="BJ31" s="17">
        <f t="shared" ref="BJ31:BJ34" si="21">H31+Q31+Z31+AI31+AR31</f>
        <v>0</v>
      </c>
      <c r="BK31" s="9">
        <v>1676.6</v>
      </c>
      <c r="BL31" s="53">
        <f t="shared" si="4"/>
        <v>0</v>
      </c>
      <c r="BM31" s="17">
        <f t="shared" si="5"/>
        <v>56.022200000000026</v>
      </c>
      <c r="BN31" s="53">
        <f t="shared" si="6"/>
        <v>93926.820520000067</v>
      </c>
    </row>
    <row r="32" spans="1:66">
      <c r="A32" s="17" t="s">
        <v>32</v>
      </c>
      <c r="B32" s="11">
        <v>132.81200000000001</v>
      </c>
      <c r="C32" s="9">
        <v>1676.6</v>
      </c>
      <c r="D32" s="10">
        <f>B32*C32</f>
        <v>222672.5992</v>
      </c>
      <c r="E32" s="8">
        <v>63.5854</v>
      </c>
      <c r="F32" s="9">
        <v>1676.6</v>
      </c>
      <c r="G32" s="10">
        <v>106607.28164</v>
      </c>
      <c r="H32" s="11">
        <v>11.266</v>
      </c>
      <c r="I32" s="9">
        <v>1676.6</v>
      </c>
      <c r="J32" s="10">
        <f>H32*I32</f>
        <v>18888.5756</v>
      </c>
      <c r="K32" s="8">
        <v>105.92319999999999</v>
      </c>
      <c r="L32" s="9">
        <v>1676.6</v>
      </c>
      <c r="M32" s="10">
        <v>177590.83712000001</v>
      </c>
      <c r="N32" s="8">
        <v>63.5854</v>
      </c>
      <c r="O32" s="9">
        <v>1676.6</v>
      </c>
      <c r="P32" s="10">
        <v>106607.28164</v>
      </c>
      <c r="Q32" s="8">
        <v>9.3603000000000005</v>
      </c>
      <c r="R32" s="9">
        <v>1676.6</v>
      </c>
      <c r="S32" s="10">
        <f>Q32*R32</f>
        <v>15693.47898</v>
      </c>
      <c r="T32" s="14">
        <v>86.745000000000005</v>
      </c>
      <c r="U32" s="9">
        <v>1676.6</v>
      </c>
      <c r="V32" s="10">
        <v>145436.66699999999</v>
      </c>
      <c r="W32" s="8">
        <v>63.5854</v>
      </c>
      <c r="X32" s="9">
        <v>1676.6</v>
      </c>
      <c r="Y32" s="10">
        <v>106607.28164</v>
      </c>
      <c r="Z32" s="8">
        <v>9.3603000000000005</v>
      </c>
      <c r="AA32" s="9">
        <v>1676.6</v>
      </c>
      <c r="AB32" s="68">
        <f>Z32*AA32</f>
        <v>15693.47898</v>
      </c>
      <c r="AC32" s="8">
        <v>67.797700000000006</v>
      </c>
      <c r="AD32" s="9">
        <v>1676.6</v>
      </c>
      <c r="AE32" s="10">
        <v>113669.62381999999</v>
      </c>
      <c r="AF32" s="8">
        <v>63.5854</v>
      </c>
      <c r="AG32" s="9">
        <v>1676.6</v>
      </c>
      <c r="AH32" s="10">
        <v>106607.28164</v>
      </c>
      <c r="AI32" s="8">
        <v>0.48259999999999997</v>
      </c>
      <c r="AJ32" s="9">
        <v>1676.6</v>
      </c>
      <c r="AK32" s="10">
        <v>809.12716</v>
      </c>
      <c r="AL32" s="8">
        <v>3.3222999999999998</v>
      </c>
      <c r="AM32" s="9">
        <v>1676.6</v>
      </c>
      <c r="AN32" s="10">
        <v>5570.1681799999997</v>
      </c>
      <c r="AO32" s="8">
        <v>63.5854</v>
      </c>
      <c r="AP32" s="9">
        <v>1676.6</v>
      </c>
      <c r="AQ32" s="10">
        <v>106607.28164</v>
      </c>
      <c r="AR32" s="8">
        <v>0.48259999999999997</v>
      </c>
      <c r="AS32" s="9">
        <v>1676.6</v>
      </c>
      <c r="AT32" s="10">
        <v>809.12716</v>
      </c>
      <c r="AU32" s="72"/>
      <c r="AV32" s="22"/>
      <c r="AW32" s="40"/>
      <c r="AX32" s="40"/>
      <c r="AY32" s="40"/>
      <c r="AZ32" s="40"/>
      <c r="BA32" s="40"/>
      <c r="BB32" s="22"/>
      <c r="BC32" s="25"/>
      <c r="BD32" s="17">
        <f t="shared" si="19"/>
        <v>396.60020000000003</v>
      </c>
      <c r="BE32" s="9">
        <v>1676.6</v>
      </c>
      <c r="BF32" s="17">
        <f t="shared" si="7"/>
        <v>664939.89532000001</v>
      </c>
      <c r="BG32" s="17">
        <f t="shared" si="20"/>
        <v>317.92700000000002</v>
      </c>
      <c r="BH32" s="9">
        <v>1676.6</v>
      </c>
      <c r="BI32" s="17">
        <f t="shared" si="2"/>
        <v>533036.40820000006</v>
      </c>
      <c r="BJ32" s="17">
        <f t="shared" si="21"/>
        <v>30.951800000000006</v>
      </c>
      <c r="BK32" s="9">
        <v>1676.6</v>
      </c>
      <c r="BL32" s="53">
        <f t="shared" si="4"/>
        <v>51893.787880000003</v>
      </c>
      <c r="BM32" s="17">
        <f t="shared" si="5"/>
        <v>47.721400000000003</v>
      </c>
      <c r="BN32" s="53">
        <f t="shared" si="6"/>
        <v>80009.699239999944</v>
      </c>
    </row>
    <row r="33" spans="1:66">
      <c r="A33" s="17" t="s">
        <v>33</v>
      </c>
      <c r="B33" s="10">
        <v>46.02</v>
      </c>
      <c r="C33" s="9">
        <v>1676.6</v>
      </c>
      <c r="D33" s="10">
        <v>77157.131999999998</v>
      </c>
      <c r="E33" s="8">
        <v>22.737100000000002</v>
      </c>
      <c r="F33" s="9">
        <v>1676.6</v>
      </c>
      <c r="G33" s="10">
        <v>38121.021860000001</v>
      </c>
      <c r="H33" s="12">
        <v>0</v>
      </c>
      <c r="I33" s="9">
        <v>1676.6</v>
      </c>
      <c r="J33" s="10">
        <v>0</v>
      </c>
      <c r="K33" s="8">
        <v>39.6477</v>
      </c>
      <c r="L33" s="9">
        <v>1676.6</v>
      </c>
      <c r="M33" s="10">
        <v>66473.33382</v>
      </c>
      <c r="N33" s="8">
        <v>22.737100000000002</v>
      </c>
      <c r="O33" s="9">
        <v>1676.6</v>
      </c>
      <c r="P33" s="10">
        <v>38121.021860000001</v>
      </c>
      <c r="Q33" s="12">
        <v>0</v>
      </c>
      <c r="R33" s="9">
        <v>1676.6</v>
      </c>
      <c r="S33" s="10">
        <v>0</v>
      </c>
      <c r="T33" s="13">
        <v>28.487200000000001</v>
      </c>
      <c r="U33" s="9">
        <v>1676.6</v>
      </c>
      <c r="V33" s="10">
        <v>47761.639519999997</v>
      </c>
      <c r="W33" s="8">
        <v>22.737100000000002</v>
      </c>
      <c r="X33" s="9">
        <v>1676.6</v>
      </c>
      <c r="Y33" s="10">
        <v>38121.021860000001</v>
      </c>
      <c r="Z33" s="12">
        <v>0</v>
      </c>
      <c r="AA33" s="9">
        <v>1676.6</v>
      </c>
      <c r="AB33" s="68">
        <v>0</v>
      </c>
      <c r="AC33" s="8">
        <v>22.029699999999998</v>
      </c>
      <c r="AD33" s="9">
        <v>1676.6</v>
      </c>
      <c r="AE33" s="10">
        <v>36934.995020000002</v>
      </c>
      <c r="AF33" s="8">
        <v>22.737100000000002</v>
      </c>
      <c r="AG33" s="9">
        <v>1676.6</v>
      </c>
      <c r="AH33" s="10">
        <v>38121.021860000001</v>
      </c>
      <c r="AI33" s="12">
        <v>0</v>
      </c>
      <c r="AJ33" s="9">
        <v>1676.6</v>
      </c>
      <c r="AK33" s="10">
        <v>0</v>
      </c>
      <c r="AL33" s="8">
        <v>1.0729</v>
      </c>
      <c r="AM33" s="9">
        <v>1676.6</v>
      </c>
      <c r="AN33" s="10">
        <v>1798.8241399999999</v>
      </c>
      <c r="AO33" s="8">
        <v>22.737100000000002</v>
      </c>
      <c r="AP33" s="9">
        <v>1676.6</v>
      </c>
      <c r="AQ33" s="10">
        <v>38121.021860000001</v>
      </c>
      <c r="AR33" s="60">
        <v>0</v>
      </c>
      <c r="AS33" s="9">
        <v>1676.6</v>
      </c>
      <c r="AT33" s="10">
        <v>0</v>
      </c>
      <c r="AU33" s="72"/>
      <c r="AV33" s="22"/>
      <c r="AW33" s="40"/>
      <c r="AX33" s="40"/>
      <c r="AY33" s="40"/>
      <c r="AZ33" s="40"/>
      <c r="BA33" s="40"/>
      <c r="BB33" s="22"/>
      <c r="BC33" s="25"/>
      <c r="BD33" s="17">
        <f t="shared" si="19"/>
        <v>137.25749999999999</v>
      </c>
      <c r="BE33" s="9">
        <v>1676.6</v>
      </c>
      <c r="BF33" s="17">
        <f t="shared" si="7"/>
        <v>230125.92449999996</v>
      </c>
      <c r="BG33" s="17">
        <f t="shared" si="20"/>
        <v>113.6855</v>
      </c>
      <c r="BH33" s="9">
        <v>1676.6</v>
      </c>
      <c r="BI33" s="17">
        <f t="shared" si="2"/>
        <v>190605.10930000001</v>
      </c>
      <c r="BJ33" s="17">
        <f t="shared" si="21"/>
        <v>0</v>
      </c>
      <c r="BK33" s="9">
        <v>1676.6</v>
      </c>
      <c r="BL33" s="53">
        <f t="shared" si="4"/>
        <v>0</v>
      </c>
      <c r="BM33" s="17">
        <f t="shared" si="5"/>
        <v>23.571999999999989</v>
      </c>
      <c r="BN33" s="53">
        <f t="shared" si="6"/>
        <v>39520.815199999954</v>
      </c>
    </row>
    <row r="34" spans="1:66">
      <c r="A34" s="17" t="s">
        <v>34</v>
      </c>
      <c r="B34" s="11">
        <v>159.74700000000001</v>
      </c>
      <c r="C34" s="9">
        <v>1676.6</v>
      </c>
      <c r="D34" s="10">
        <v>267831.82020000002</v>
      </c>
      <c r="E34" s="8">
        <v>74.726600000000005</v>
      </c>
      <c r="F34" s="9">
        <v>1676.6</v>
      </c>
      <c r="G34" s="10">
        <v>125286.61756</v>
      </c>
      <c r="H34" s="12">
        <v>0</v>
      </c>
      <c r="I34" s="9">
        <v>1676.6</v>
      </c>
      <c r="J34" s="10">
        <v>0</v>
      </c>
      <c r="K34" s="8">
        <v>133.3895</v>
      </c>
      <c r="L34" s="9">
        <v>1676.6</v>
      </c>
      <c r="M34" s="10">
        <v>223640.8357</v>
      </c>
      <c r="N34" s="8">
        <v>74.726600000000005</v>
      </c>
      <c r="O34" s="9">
        <v>1676.6</v>
      </c>
      <c r="P34" s="10">
        <v>125286.61756</v>
      </c>
      <c r="Q34" s="12">
        <v>0</v>
      </c>
      <c r="R34" s="9">
        <v>1676.6</v>
      </c>
      <c r="S34" s="10">
        <v>0</v>
      </c>
      <c r="T34" s="13">
        <v>101.2131</v>
      </c>
      <c r="U34" s="9">
        <v>1676.6</v>
      </c>
      <c r="V34" s="10">
        <v>169693.88346000001</v>
      </c>
      <c r="W34" s="8">
        <v>74.726600000000005</v>
      </c>
      <c r="X34" s="9">
        <v>1676.6</v>
      </c>
      <c r="Y34" s="10">
        <v>125286.61756</v>
      </c>
      <c r="Z34" s="12">
        <v>0</v>
      </c>
      <c r="AA34" s="9">
        <v>1676.6</v>
      </c>
      <c r="AB34" s="68">
        <v>0</v>
      </c>
      <c r="AC34" s="8">
        <v>80.781700000000001</v>
      </c>
      <c r="AD34" s="9">
        <v>1676.6</v>
      </c>
      <c r="AE34" s="10">
        <v>135438.59822000001</v>
      </c>
      <c r="AF34" s="8">
        <v>74.726600000000005</v>
      </c>
      <c r="AG34" s="9">
        <v>1676.6</v>
      </c>
      <c r="AH34" s="10">
        <v>125286.61756</v>
      </c>
      <c r="AI34" s="12">
        <v>0</v>
      </c>
      <c r="AJ34" s="9">
        <v>1676.6</v>
      </c>
      <c r="AK34" s="10">
        <v>0</v>
      </c>
      <c r="AL34" s="8">
        <v>3.8996</v>
      </c>
      <c r="AM34" s="9">
        <v>1676.6</v>
      </c>
      <c r="AN34" s="10">
        <v>6538.0693600000004</v>
      </c>
      <c r="AO34" s="8">
        <v>74.726600000000005</v>
      </c>
      <c r="AP34" s="9">
        <v>1676.6</v>
      </c>
      <c r="AQ34" s="10">
        <v>125286.61756</v>
      </c>
      <c r="AR34" s="60">
        <v>0</v>
      </c>
      <c r="AS34" s="9">
        <v>1676.6</v>
      </c>
      <c r="AT34" s="10">
        <v>0</v>
      </c>
      <c r="AU34" s="69"/>
      <c r="AV34" s="55"/>
      <c r="AW34" s="44"/>
      <c r="AX34" s="44"/>
      <c r="AY34" s="44"/>
      <c r="AZ34" s="44"/>
      <c r="BA34" s="44"/>
      <c r="BB34" s="55"/>
      <c r="BC34" s="56"/>
      <c r="BD34" s="17">
        <f t="shared" si="19"/>
        <v>479.03090000000003</v>
      </c>
      <c r="BE34" s="9">
        <v>1676.6</v>
      </c>
      <c r="BF34" s="17">
        <f t="shared" si="7"/>
        <v>803143.20694000006</v>
      </c>
      <c r="BG34" s="17">
        <f t="shared" si="20"/>
        <v>373.63300000000004</v>
      </c>
      <c r="BH34" s="9">
        <v>1676.6</v>
      </c>
      <c r="BI34" s="17">
        <f t="shared" si="2"/>
        <v>626433.08779999998</v>
      </c>
      <c r="BJ34" s="17">
        <f t="shared" si="21"/>
        <v>0</v>
      </c>
      <c r="BK34" s="9">
        <v>1676.6</v>
      </c>
      <c r="BL34" s="53">
        <f t="shared" si="4"/>
        <v>0</v>
      </c>
      <c r="BM34" s="17">
        <f t="shared" si="5"/>
        <v>105.39789999999999</v>
      </c>
      <c r="BN34" s="53">
        <f t="shared" si="6"/>
        <v>176710.11914000008</v>
      </c>
    </row>
    <row r="35" spans="1:66">
      <c r="A35" s="17" t="s">
        <v>35</v>
      </c>
      <c r="B35" s="10">
        <v>105.83</v>
      </c>
      <c r="C35" s="9">
        <v>1676.6</v>
      </c>
      <c r="D35" s="10">
        <v>177434.57800000001</v>
      </c>
      <c r="E35" s="8">
        <v>51.0625</v>
      </c>
      <c r="F35" s="9">
        <v>1676.6</v>
      </c>
      <c r="G35" s="10">
        <v>85611.387499999997</v>
      </c>
      <c r="H35" s="12">
        <v>0</v>
      </c>
      <c r="I35" s="9">
        <v>1676.6</v>
      </c>
      <c r="J35" s="10">
        <v>0</v>
      </c>
      <c r="K35" s="8">
        <v>88.206299999999999</v>
      </c>
      <c r="L35" s="9">
        <v>1676.6</v>
      </c>
      <c r="M35" s="10">
        <v>147886.68257999999</v>
      </c>
      <c r="N35" s="8">
        <v>51.0625</v>
      </c>
      <c r="O35" s="9">
        <v>1676.6</v>
      </c>
      <c r="P35" s="10">
        <v>85611.387499999997</v>
      </c>
      <c r="Q35" s="12">
        <v>0</v>
      </c>
      <c r="R35" s="9">
        <v>1676.6</v>
      </c>
      <c r="S35" s="10">
        <v>0</v>
      </c>
      <c r="T35" s="13">
        <v>69.739699999999999</v>
      </c>
      <c r="U35" s="9">
        <v>1676.6</v>
      </c>
      <c r="V35" s="10">
        <v>116925.58102</v>
      </c>
      <c r="W35" s="8">
        <v>51.0625</v>
      </c>
      <c r="X35" s="9">
        <v>1676.6</v>
      </c>
      <c r="Y35" s="10">
        <v>85611.387499999997</v>
      </c>
      <c r="Z35" s="12">
        <v>0</v>
      </c>
      <c r="AA35" s="9">
        <v>1676.6</v>
      </c>
      <c r="AB35" s="68">
        <v>0</v>
      </c>
      <c r="AC35" s="8">
        <v>54.918100000000003</v>
      </c>
      <c r="AD35" s="9">
        <v>1676.6</v>
      </c>
      <c r="AE35" s="10">
        <v>92075.686459999997</v>
      </c>
      <c r="AF35" s="8">
        <v>51.0625</v>
      </c>
      <c r="AG35" s="9">
        <v>1676.6</v>
      </c>
      <c r="AH35" s="10">
        <v>85611.387499999997</v>
      </c>
      <c r="AI35" s="12">
        <v>0</v>
      </c>
      <c r="AJ35" s="9">
        <v>1676.6</v>
      </c>
      <c r="AK35" s="10">
        <v>0</v>
      </c>
      <c r="AL35" s="8">
        <v>2.5337000000000001</v>
      </c>
      <c r="AM35" s="9">
        <v>1676.6</v>
      </c>
      <c r="AN35" s="10">
        <v>4248.0014199999996</v>
      </c>
      <c r="AO35" s="8">
        <v>51.0625</v>
      </c>
      <c r="AP35" s="9">
        <v>1676.6</v>
      </c>
      <c r="AQ35" s="10">
        <v>85611.387499999997</v>
      </c>
      <c r="AR35" s="60">
        <v>0</v>
      </c>
      <c r="AS35" s="9">
        <v>1676.6</v>
      </c>
      <c r="AT35" s="10">
        <v>0</v>
      </c>
      <c r="AU35" s="70">
        <v>0</v>
      </c>
      <c r="AV35" s="9">
        <v>1676.6</v>
      </c>
      <c r="AW35" s="12">
        <v>0</v>
      </c>
      <c r="AX35" s="8">
        <v>51.0625</v>
      </c>
      <c r="AY35" s="9">
        <v>1676.6</v>
      </c>
      <c r="AZ35" s="10">
        <v>85611.387499999997</v>
      </c>
      <c r="BA35" s="60">
        <v>0</v>
      </c>
      <c r="BB35" s="9">
        <v>1676.6</v>
      </c>
      <c r="BC35" s="10">
        <v>0</v>
      </c>
      <c r="BD35" s="17">
        <f>B35+K35+T35+AC35+AL35+AU35</f>
        <v>321.22779999999995</v>
      </c>
      <c r="BE35" s="9">
        <v>1676.6</v>
      </c>
      <c r="BF35" s="17">
        <f t="shared" si="7"/>
        <v>538570.52947999991</v>
      </c>
      <c r="BG35" s="17">
        <f>E35+N35+W35+AF35+AO35+AX35</f>
        <v>306.375</v>
      </c>
      <c r="BH35" s="9">
        <v>1676.6</v>
      </c>
      <c r="BI35" s="17">
        <f t="shared" si="2"/>
        <v>513668.32499999995</v>
      </c>
      <c r="BJ35" s="17">
        <f>H35+Q35+Z35+AI35+AR35</f>
        <v>0</v>
      </c>
      <c r="BK35" s="9">
        <v>1676.6</v>
      </c>
      <c r="BL35" s="53">
        <f t="shared" si="4"/>
        <v>0</v>
      </c>
      <c r="BM35" s="17">
        <f t="shared" si="5"/>
        <v>14.852799999999945</v>
      </c>
      <c r="BN35" s="53">
        <f t="shared" si="6"/>
        <v>24902.204479999957</v>
      </c>
    </row>
    <row r="36" spans="1:66">
      <c r="A36" s="17" t="s">
        <v>36</v>
      </c>
      <c r="B36" s="10">
        <v>105.19</v>
      </c>
      <c r="C36" s="9">
        <v>1676.6</v>
      </c>
      <c r="D36" s="10">
        <v>176361.554</v>
      </c>
      <c r="E36" s="8">
        <v>50.430700000000002</v>
      </c>
      <c r="F36" s="9">
        <v>1676.6</v>
      </c>
      <c r="G36" s="10">
        <v>84552.111619999996</v>
      </c>
      <c r="H36" s="12">
        <v>0</v>
      </c>
      <c r="I36" s="9">
        <v>1676.6</v>
      </c>
      <c r="J36" s="10">
        <v>0</v>
      </c>
      <c r="K36" s="8">
        <v>90.995699999999999</v>
      </c>
      <c r="L36" s="9">
        <v>1676.6</v>
      </c>
      <c r="M36" s="10">
        <v>152563.39061999999</v>
      </c>
      <c r="N36" s="8">
        <v>49.9054</v>
      </c>
      <c r="O36" s="9">
        <v>1676.6</v>
      </c>
      <c r="P36" s="10">
        <v>83671.393639999995</v>
      </c>
      <c r="Q36" s="12">
        <v>0</v>
      </c>
      <c r="R36" s="9">
        <v>1676.6</v>
      </c>
      <c r="S36" s="10">
        <v>0</v>
      </c>
      <c r="T36" s="13">
        <v>65.392899999999997</v>
      </c>
      <c r="U36" s="9">
        <v>1676.6</v>
      </c>
      <c r="V36" s="10">
        <v>109637.73613999999</v>
      </c>
      <c r="W36" s="8">
        <v>49.9054</v>
      </c>
      <c r="X36" s="9">
        <v>1676.6</v>
      </c>
      <c r="Y36" s="10">
        <v>83671.393639999995</v>
      </c>
      <c r="Z36" s="12">
        <v>0</v>
      </c>
      <c r="AA36" s="9">
        <v>1676.6</v>
      </c>
      <c r="AB36" s="68">
        <v>0</v>
      </c>
      <c r="AC36" s="8">
        <v>53.345199999999998</v>
      </c>
      <c r="AD36" s="9">
        <v>1676.6</v>
      </c>
      <c r="AE36" s="10">
        <v>89438.562319999997</v>
      </c>
      <c r="AF36" s="8">
        <v>49.9054</v>
      </c>
      <c r="AG36" s="9">
        <v>1676.6</v>
      </c>
      <c r="AH36" s="10">
        <v>83671.393639999995</v>
      </c>
      <c r="AI36" s="12">
        <v>0</v>
      </c>
      <c r="AJ36" s="9">
        <v>1676.6</v>
      </c>
      <c r="AK36" s="10">
        <v>0</v>
      </c>
      <c r="AL36" s="8">
        <v>2.7279</v>
      </c>
      <c r="AM36" s="9">
        <v>1676.6</v>
      </c>
      <c r="AN36" s="10">
        <v>4573.5971399999999</v>
      </c>
      <c r="AO36" s="8">
        <v>49.9054</v>
      </c>
      <c r="AP36" s="9">
        <v>1676.6</v>
      </c>
      <c r="AQ36" s="10">
        <v>83671.393639999995</v>
      </c>
      <c r="AR36" s="60">
        <v>0</v>
      </c>
      <c r="AS36" s="9">
        <v>1676.6</v>
      </c>
      <c r="AT36" s="10">
        <v>0</v>
      </c>
      <c r="AU36" s="71"/>
      <c r="AV36" s="57"/>
      <c r="AW36" s="58" t="s">
        <v>119</v>
      </c>
      <c r="AX36" s="61"/>
      <c r="AY36" s="61"/>
      <c r="AZ36" s="61"/>
      <c r="BA36" s="61"/>
      <c r="BB36" s="57"/>
      <c r="BC36" s="59"/>
      <c r="BD36" s="17">
        <f t="shared" ref="BD36:BD44" si="22">B36+K36+T36+AC36+AL36</f>
        <v>317.65169999999995</v>
      </c>
      <c r="BE36" s="9">
        <v>1676.6</v>
      </c>
      <c r="BF36" s="17">
        <f t="shared" si="7"/>
        <v>532574.8402199999</v>
      </c>
      <c r="BG36" s="17">
        <f t="shared" ref="BG36:BG37" si="23">E36+N36+W36+AF36+AO36</f>
        <v>250.0523</v>
      </c>
      <c r="BH36" s="9">
        <v>1676.6</v>
      </c>
      <c r="BI36" s="17">
        <f t="shared" si="2"/>
        <v>419237.68617999996</v>
      </c>
      <c r="BJ36" s="17">
        <f t="shared" ref="BJ36:BJ37" si="24">H36+Q36+Z36+AI36+AR36</f>
        <v>0</v>
      </c>
      <c r="BK36" s="9">
        <v>1676.6</v>
      </c>
      <c r="BL36" s="53">
        <f t="shared" si="4"/>
        <v>0</v>
      </c>
      <c r="BM36" s="17">
        <f t="shared" si="5"/>
        <v>67.599399999999946</v>
      </c>
      <c r="BN36" s="53">
        <f t="shared" si="6"/>
        <v>113337.15403999994</v>
      </c>
    </row>
    <row r="37" spans="1:66">
      <c r="A37" s="17" t="s">
        <v>37</v>
      </c>
      <c r="B37" s="11">
        <v>102.57899999999999</v>
      </c>
      <c r="C37" s="9">
        <v>1676.6</v>
      </c>
      <c r="D37" s="10">
        <v>171983.95139999999</v>
      </c>
      <c r="E37" s="8">
        <v>47.832900000000002</v>
      </c>
      <c r="F37" s="9">
        <v>1676.6</v>
      </c>
      <c r="G37" s="10">
        <v>80196.640140000003</v>
      </c>
      <c r="H37" s="11">
        <v>3.5960000000000001</v>
      </c>
      <c r="I37" s="9">
        <v>1676.6</v>
      </c>
      <c r="J37" s="10">
        <v>6029.0536000000002</v>
      </c>
      <c r="K37" s="8">
        <v>89.175299999999993</v>
      </c>
      <c r="L37" s="9">
        <v>1676.6</v>
      </c>
      <c r="M37" s="10">
        <v>149511.30798000001</v>
      </c>
      <c r="N37" s="8">
        <v>47.832900000000002</v>
      </c>
      <c r="O37" s="9">
        <v>1676.6</v>
      </c>
      <c r="P37" s="10">
        <v>80196.640140000003</v>
      </c>
      <c r="Q37" s="8">
        <v>4.7225999999999999</v>
      </c>
      <c r="R37" s="9">
        <v>1676.6</v>
      </c>
      <c r="S37" s="10">
        <v>7917.9111599999997</v>
      </c>
      <c r="T37" s="13">
        <v>69.134900000000002</v>
      </c>
      <c r="U37" s="9">
        <v>1676.6</v>
      </c>
      <c r="V37" s="10">
        <v>115911.57334</v>
      </c>
      <c r="W37" s="8">
        <v>47.832900000000002</v>
      </c>
      <c r="X37" s="9">
        <v>1676.6</v>
      </c>
      <c r="Y37" s="10">
        <v>80196.640140000003</v>
      </c>
      <c r="Z37" s="8">
        <v>4.7225999999999999</v>
      </c>
      <c r="AA37" s="9">
        <v>1676.6</v>
      </c>
      <c r="AB37" s="68">
        <v>7917.9111599999997</v>
      </c>
      <c r="AC37" s="8">
        <v>55.473399999999998</v>
      </c>
      <c r="AD37" s="9">
        <v>1676.6</v>
      </c>
      <c r="AE37" s="10">
        <v>93006.702439999994</v>
      </c>
      <c r="AF37" s="8">
        <v>47.832900000000002</v>
      </c>
      <c r="AG37" s="9">
        <v>1676.6</v>
      </c>
      <c r="AH37" s="10">
        <v>80196.640140000003</v>
      </c>
      <c r="AI37" s="8">
        <v>4.7225999999999999</v>
      </c>
      <c r="AJ37" s="9">
        <v>1676.6</v>
      </c>
      <c r="AK37" s="10">
        <v>7917.9111599999997</v>
      </c>
      <c r="AL37" s="8">
        <v>2.6265999999999998</v>
      </c>
      <c r="AM37" s="9">
        <v>1676.6</v>
      </c>
      <c r="AN37" s="10">
        <v>4403.75756</v>
      </c>
      <c r="AO37" s="8">
        <v>47.832900000000002</v>
      </c>
      <c r="AP37" s="9">
        <v>1676.6</v>
      </c>
      <c r="AQ37" s="10">
        <v>80196.640140000003</v>
      </c>
      <c r="AR37" s="8">
        <v>4.7225999999999999</v>
      </c>
      <c r="AS37" s="9">
        <v>1676.6</v>
      </c>
      <c r="AT37" s="10">
        <v>7917.9111599999997</v>
      </c>
      <c r="AU37" s="69"/>
      <c r="AV37" s="55"/>
      <c r="AW37" s="43"/>
      <c r="AX37" s="43"/>
      <c r="AY37" s="43"/>
      <c r="AZ37" s="43"/>
      <c r="BA37" s="43"/>
      <c r="BB37" s="55"/>
      <c r="BC37" s="56"/>
      <c r="BD37" s="17">
        <f t="shared" si="22"/>
        <v>318.98920000000004</v>
      </c>
      <c r="BE37" s="9">
        <v>1676.6</v>
      </c>
      <c r="BF37" s="17">
        <f t="shared" si="7"/>
        <v>534817.29272000003</v>
      </c>
      <c r="BG37" s="17">
        <f t="shared" si="23"/>
        <v>239.1645</v>
      </c>
      <c r="BH37" s="9">
        <v>1676.6</v>
      </c>
      <c r="BI37" s="17">
        <f t="shared" si="2"/>
        <v>400983.20069999999</v>
      </c>
      <c r="BJ37" s="17">
        <f t="shared" si="24"/>
        <v>22.4864</v>
      </c>
      <c r="BK37" s="9">
        <v>1676.6</v>
      </c>
      <c r="BL37" s="53">
        <f t="shared" si="4"/>
        <v>37700.698239999998</v>
      </c>
      <c r="BM37" s="17">
        <f t="shared" si="5"/>
        <v>57.338300000000032</v>
      </c>
      <c r="BN37" s="53">
        <f t="shared" si="6"/>
        <v>96133.393780000042</v>
      </c>
    </row>
    <row r="38" spans="1:66">
      <c r="A38" s="17" t="s">
        <v>38</v>
      </c>
      <c r="B38" s="11">
        <v>66.296000000000006</v>
      </c>
      <c r="C38" s="9">
        <v>1676.6</v>
      </c>
      <c r="D38" s="10">
        <f>B38*C38</f>
        <v>111151.87360000001</v>
      </c>
      <c r="E38" s="8">
        <v>23.3187</v>
      </c>
      <c r="F38" s="9">
        <v>1676.6</v>
      </c>
      <c r="G38" s="10">
        <v>39096.132420000002</v>
      </c>
      <c r="H38" s="11">
        <v>7.601</v>
      </c>
      <c r="I38" s="9">
        <v>1676.6</v>
      </c>
      <c r="J38" s="10">
        <f>H38*I38</f>
        <v>12743.836599999999</v>
      </c>
      <c r="K38" s="8">
        <v>54.572099999999999</v>
      </c>
      <c r="L38" s="9">
        <v>1676.6</v>
      </c>
      <c r="M38" s="10">
        <v>91495.582859999995</v>
      </c>
      <c r="N38" s="8">
        <v>23.3187</v>
      </c>
      <c r="O38" s="9">
        <v>1676.6</v>
      </c>
      <c r="P38" s="10">
        <v>39096.132420000002</v>
      </c>
      <c r="Q38" s="8">
        <v>6.1024000000000003</v>
      </c>
      <c r="R38" s="9">
        <v>1676.6</v>
      </c>
      <c r="S38" s="10">
        <v>10231.28384</v>
      </c>
      <c r="T38" s="13">
        <v>41.610100000000003</v>
      </c>
      <c r="U38" s="9">
        <v>1676.6</v>
      </c>
      <c r="V38" s="10">
        <v>69763.493659999993</v>
      </c>
      <c r="W38" s="8">
        <v>23.3187</v>
      </c>
      <c r="X38" s="9">
        <v>1676.6</v>
      </c>
      <c r="Y38" s="10">
        <v>39096.132420000002</v>
      </c>
      <c r="Z38" s="8">
        <v>6.1024000000000003</v>
      </c>
      <c r="AA38" s="9">
        <v>1676.6</v>
      </c>
      <c r="AB38" s="68">
        <v>10231.28384</v>
      </c>
      <c r="AC38" s="74" t="s">
        <v>116</v>
      </c>
      <c r="AD38" s="75"/>
      <c r="AE38" s="75"/>
      <c r="AF38" s="75"/>
      <c r="AG38" s="75"/>
      <c r="AH38" s="75"/>
      <c r="AI38" s="75"/>
      <c r="AJ38" s="75"/>
      <c r="AK38" s="75"/>
      <c r="AL38" s="8"/>
      <c r="AM38" s="9"/>
      <c r="AN38" s="10"/>
      <c r="AO38" s="8"/>
      <c r="AP38" s="9"/>
      <c r="AQ38" s="10"/>
      <c r="AR38" s="8"/>
      <c r="AS38" s="9"/>
      <c r="AT38" s="10"/>
      <c r="AU38" s="70"/>
      <c r="AV38" s="9"/>
      <c r="AW38" s="17"/>
      <c r="AX38" s="17"/>
      <c r="AY38" s="17"/>
      <c r="AZ38" s="17"/>
      <c r="BA38" s="17"/>
      <c r="BB38" s="9"/>
      <c r="BC38" s="10"/>
      <c r="BD38" s="17">
        <f>B38+K38+T38</f>
        <v>162.47820000000002</v>
      </c>
      <c r="BE38" s="9">
        <v>1676.6</v>
      </c>
      <c r="BF38" s="17">
        <f t="shared" si="7"/>
        <v>272410.95011999999</v>
      </c>
      <c r="BG38" s="17">
        <f>E38+N38+W38</f>
        <v>69.956099999999992</v>
      </c>
      <c r="BH38" s="9">
        <v>1676.6</v>
      </c>
      <c r="BI38" s="17">
        <f t="shared" si="2"/>
        <v>117288.39725999998</v>
      </c>
      <c r="BJ38" s="52">
        <f>H38+Q38+Z38</f>
        <v>19.805800000000001</v>
      </c>
      <c r="BK38" s="9">
        <v>1676.6</v>
      </c>
      <c r="BL38" s="53">
        <f t="shared" si="4"/>
        <v>33206.404280000002</v>
      </c>
      <c r="BM38" s="17">
        <f t="shared" si="5"/>
        <v>72.716300000000018</v>
      </c>
      <c r="BN38" s="53">
        <f t="shared" si="6"/>
        <v>121916.14857999999</v>
      </c>
    </row>
    <row r="39" spans="1:66">
      <c r="A39" s="17" t="s">
        <v>39</v>
      </c>
      <c r="B39" s="11">
        <v>87.129000000000005</v>
      </c>
      <c r="C39" s="9">
        <v>1676.6</v>
      </c>
      <c r="D39" s="10">
        <v>146080.48139999999</v>
      </c>
      <c r="E39" s="8">
        <v>32.582099999999997</v>
      </c>
      <c r="F39" s="9">
        <v>1676.6</v>
      </c>
      <c r="G39" s="10">
        <v>54627.148860000001</v>
      </c>
      <c r="H39" s="11">
        <v>8.7539999999999996</v>
      </c>
      <c r="I39" s="9">
        <v>1676.6</v>
      </c>
      <c r="J39" s="10">
        <v>14676.956399999999</v>
      </c>
      <c r="K39" s="8">
        <v>76.143799999999999</v>
      </c>
      <c r="L39" s="9">
        <v>1676.6</v>
      </c>
      <c r="M39" s="10">
        <v>127662.69508</v>
      </c>
      <c r="N39" s="8">
        <v>30.383299999999998</v>
      </c>
      <c r="O39" s="9">
        <v>1676.6</v>
      </c>
      <c r="P39" s="10">
        <v>50940.640780000002</v>
      </c>
      <c r="Q39" s="8">
        <v>8.7530999999999999</v>
      </c>
      <c r="R39" s="9">
        <v>1676.6</v>
      </c>
      <c r="S39" s="10">
        <v>14675.447459999999</v>
      </c>
      <c r="T39" s="13">
        <v>51.837200000000003</v>
      </c>
      <c r="U39" s="9">
        <v>1676.6</v>
      </c>
      <c r="V39" s="10">
        <v>86910.249519999998</v>
      </c>
      <c r="W39" s="8">
        <v>30.383299999999998</v>
      </c>
      <c r="X39" s="9">
        <v>1676.6</v>
      </c>
      <c r="Y39" s="10">
        <v>50940.640780000002</v>
      </c>
      <c r="Z39" s="8">
        <v>8.7530999999999999</v>
      </c>
      <c r="AA39" s="9">
        <v>1676.6</v>
      </c>
      <c r="AB39" s="68">
        <v>14675.447459999999</v>
      </c>
      <c r="AC39" s="8">
        <v>45.289499999999997</v>
      </c>
      <c r="AD39" s="9">
        <v>1676.6</v>
      </c>
      <c r="AE39" s="10">
        <v>75932.375700000004</v>
      </c>
      <c r="AF39" s="8">
        <v>30.383299999999998</v>
      </c>
      <c r="AG39" s="9">
        <v>1676.6</v>
      </c>
      <c r="AH39" s="10">
        <v>50940.640780000002</v>
      </c>
      <c r="AI39" s="8">
        <v>8.7530999999999999</v>
      </c>
      <c r="AJ39" s="9">
        <v>1676.6</v>
      </c>
      <c r="AK39" s="10">
        <v>14675.447459999999</v>
      </c>
      <c r="AL39" s="8">
        <v>2.2559</v>
      </c>
      <c r="AM39" s="9">
        <v>1676.6</v>
      </c>
      <c r="AN39" s="10">
        <v>3782.2419399999999</v>
      </c>
      <c r="AO39" s="8">
        <v>30.383299999999998</v>
      </c>
      <c r="AP39" s="9">
        <v>1676.6</v>
      </c>
      <c r="AQ39" s="10">
        <v>50940.640780000002</v>
      </c>
      <c r="AR39" s="8">
        <v>8.7530999999999999</v>
      </c>
      <c r="AS39" s="9">
        <v>1676.6</v>
      </c>
      <c r="AT39" s="10">
        <v>14675.447459999999</v>
      </c>
      <c r="AU39" s="71"/>
      <c r="AV39" s="57"/>
      <c r="AW39" s="40" t="s">
        <v>119</v>
      </c>
      <c r="AX39" s="40"/>
      <c r="AY39" s="40"/>
      <c r="AZ39" s="40"/>
      <c r="BA39" s="40"/>
      <c r="BB39" s="57"/>
      <c r="BC39" s="59"/>
      <c r="BD39" s="17">
        <f t="shared" si="22"/>
        <v>262.65539999999999</v>
      </c>
      <c r="BE39" s="9">
        <v>1676.6</v>
      </c>
      <c r="BF39" s="17">
        <f t="shared" si="7"/>
        <v>440368.04363999993</v>
      </c>
      <c r="BG39" s="17">
        <f t="shared" ref="BG39:BG44" si="25">E39+N39+W39+AF39+AO39</f>
        <v>154.11529999999999</v>
      </c>
      <c r="BH39" s="9">
        <v>1676.6</v>
      </c>
      <c r="BI39" s="17">
        <f t="shared" si="2"/>
        <v>258389.71197999996</v>
      </c>
      <c r="BJ39" s="17">
        <f t="shared" ref="BJ39:BJ44" si="26">H39+Q39+Z39+AI39+AR39</f>
        <v>43.766400000000004</v>
      </c>
      <c r="BK39" s="9">
        <v>1676.6</v>
      </c>
      <c r="BL39" s="53">
        <f t="shared" si="4"/>
        <v>73378.746240000008</v>
      </c>
      <c r="BM39" s="17">
        <f t="shared" si="5"/>
        <v>64.773699999999991</v>
      </c>
      <c r="BN39" s="53">
        <f t="shared" si="6"/>
        <v>108599.58541999996</v>
      </c>
    </row>
    <row r="40" spans="1:66">
      <c r="A40" s="17" t="s">
        <v>40</v>
      </c>
      <c r="B40" s="11">
        <v>54.222999999999999</v>
      </c>
      <c r="C40" s="9">
        <v>1676.6</v>
      </c>
      <c r="D40" s="10">
        <v>90910.281799999997</v>
      </c>
      <c r="E40" s="8">
        <v>19.281199999999998</v>
      </c>
      <c r="F40" s="9">
        <v>1676.6</v>
      </c>
      <c r="G40" s="10">
        <v>32326.859919999999</v>
      </c>
      <c r="H40" s="11">
        <v>3.4980000000000002</v>
      </c>
      <c r="I40" s="9">
        <v>1676.6</v>
      </c>
      <c r="J40" s="10">
        <v>5864.7467999999999</v>
      </c>
      <c r="K40" s="11">
        <v>46.079000000000001</v>
      </c>
      <c r="L40" s="9">
        <v>1676.6</v>
      </c>
      <c r="M40" s="10">
        <v>77256.051399999997</v>
      </c>
      <c r="N40" s="8">
        <v>19.281199999999998</v>
      </c>
      <c r="O40" s="9">
        <v>1676.6</v>
      </c>
      <c r="P40" s="10">
        <v>32326.859919999999</v>
      </c>
      <c r="Q40" s="8">
        <v>3.4979</v>
      </c>
      <c r="R40" s="9">
        <v>1676.6</v>
      </c>
      <c r="S40" s="10">
        <v>5864.5791399999998</v>
      </c>
      <c r="T40" s="13">
        <v>29.662500000000001</v>
      </c>
      <c r="U40" s="9">
        <v>1676.6</v>
      </c>
      <c r="V40" s="10">
        <v>49732.147499999999</v>
      </c>
      <c r="W40" s="8">
        <v>19.281199999999998</v>
      </c>
      <c r="X40" s="9">
        <v>1676.6</v>
      </c>
      <c r="Y40" s="10">
        <v>32326.859919999999</v>
      </c>
      <c r="Z40" s="8">
        <v>3.4979</v>
      </c>
      <c r="AA40" s="9">
        <v>1676.6</v>
      </c>
      <c r="AB40" s="68">
        <v>5864.5791399999998</v>
      </c>
      <c r="AC40" s="8">
        <v>25.392199999999999</v>
      </c>
      <c r="AD40" s="9">
        <v>1676.6</v>
      </c>
      <c r="AE40" s="10">
        <v>42572.562519999999</v>
      </c>
      <c r="AF40" s="8">
        <v>19.281199999999998</v>
      </c>
      <c r="AG40" s="9">
        <v>1676.6</v>
      </c>
      <c r="AH40" s="10">
        <v>32326.859919999999</v>
      </c>
      <c r="AI40" s="8">
        <v>3.4979</v>
      </c>
      <c r="AJ40" s="9">
        <v>1676.6</v>
      </c>
      <c r="AK40" s="10">
        <v>5864.5791399999998</v>
      </c>
      <c r="AL40" s="8">
        <v>1.2448999999999999</v>
      </c>
      <c r="AM40" s="9">
        <v>1676.6</v>
      </c>
      <c r="AN40" s="10">
        <v>2087.1993400000001</v>
      </c>
      <c r="AO40" s="8">
        <v>19.281199999999998</v>
      </c>
      <c r="AP40" s="9">
        <v>1676.6</v>
      </c>
      <c r="AQ40" s="10">
        <v>32326.859919999999</v>
      </c>
      <c r="AR40" s="8">
        <v>4.2864000000000004</v>
      </c>
      <c r="AS40" s="9">
        <v>1676.6</v>
      </c>
      <c r="AT40" s="10">
        <v>7186.5782399999998</v>
      </c>
      <c r="AU40" s="72"/>
      <c r="AV40" s="22"/>
      <c r="AW40" s="40"/>
      <c r="AX40" s="40"/>
      <c r="AY40" s="40"/>
      <c r="AZ40" s="40"/>
      <c r="BA40" s="40"/>
      <c r="BB40" s="22"/>
      <c r="BC40" s="25"/>
      <c r="BD40" s="17">
        <f t="shared" si="22"/>
        <v>156.60159999999999</v>
      </c>
      <c r="BE40" s="9">
        <v>1676.6</v>
      </c>
      <c r="BF40" s="17">
        <f t="shared" si="7"/>
        <v>262558.24255999998</v>
      </c>
      <c r="BG40" s="17">
        <f t="shared" si="25"/>
        <v>96.405999999999992</v>
      </c>
      <c r="BH40" s="9">
        <v>1676.6</v>
      </c>
      <c r="BI40" s="17">
        <f t="shared" si="2"/>
        <v>161634.29959999997</v>
      </c>
      <c r="BJ40" s="17">
        <f t="shared" si="26"/>
        <v>18.278100000000002</v>
      </c>
      <c r="BK40" s="9">
        <v>1676.6</v>
      </c>
      <c r="BL40" s="53">
        <f t="shared" si="4"/>
        <v>30645.062460000001</v>
      </c>
      <c r="BM40" s="17">
        <f t="shared" si="5"/>
        <v>41.917499999999997</v>
      </c>
      <c r="BN40" s="53">
        <f t="shared" si="6"/>
        <v>70278.880500000014</v>
      </c>
    </row>
    <row r="41" spans="1:66">
      <c r="A41" s="17" t="s">
        <v>41</v>
      </c>
      <c r="B41" s="10">
        <v>48.68</v>
      </c>
      <c r="C41" s="9">
        <v>1676.6</v>
      </c>
      <c r="D41" s="10">
        <v>81616.888000000006</v>
      </c>
      <c r="E41" s="8">
        <v>18.633299999999998</v>
      </c>
      <c r="F41" s="9">
        <v>1676.6</v>
      </c>
      <c r="G41" s="10">
        <v>31240.590779999999</v>
      </c>
      <c r="H41" s="11">
        <v>5.1959999999999997</v>
      </c>
      <c r="I41" s="9">
        <v>1676.6</v>
      </c>
      <c r="J41" s="10">
        <v>8711.6136000000006</v>
      </c>
      <c r="K41" s="10">
        <v>42.67</v>
      </c>
      <c r="L41" s="9">
        <v>1676.6</v>
      </c>
      <c r="M41" s="10">
        <v>71540.521999999997</v>
      </c>
      <c r="N41" s="8">
        <v>18.633299999999998</v>
      </c>
      <c r="O41" s="9">
        <v>1676.6</v>
      </c>
      <c r="P41" s="10">
        <v>31240.590779999999</v>
      </c>
      <c r="Q41" s="8">
        <v>5.1965000000000003</v>
      </c>
      <c r="R41" s="9">
        <v>1676.6</v>
      </c>
      <c r="S41" s="10">
        <v>8712.4519</v>
      </c>
      <c r="T41" s="13">
        <v>30.228300000000001</v>
      </c>
      <c r="U41" s="9">
        <v>1676.6</v>
      </c>
      <c r="V41" s="10">
        <v>50680.767780000002</v>
      </c>
      <c r="W41" s="8">
        <v>18.633299999999998</v>
      </c>
      <c r="X41" s="9">
        <v>1676.6</v>
      </c>
      <c r="Y41" s="10">
        <v>31240.590779999999</v>
      </c>
      <c r="Z41" s="8">
        <v>5.1965000000000003</v>
      </c>
      <c r="AA41" s="9">
        <v>1676.6</v>
      </c>
      <c r="AB41" s="68">
        <v>8712.4519</v>
      </c>
      <c r="AC41" s="8">
        <v>27.177399999999999</v>
      </c>
      <c r="AD41" s="9">
        <v>1676.6</v>
      </c>
      <c r="AE41" s="10">
        <v>45565.628839999998</v>
      </c>
      <c r="AF41" s="8">
        <v>18.633299999999998</v>
      </c>
      <c r="AG41" s="9">
        <v>1676.6</v>
      </c>
      <c r="AH41" s="10">
        <v>31240.590779999999</v>
      </c>
      <c r="AI41" s="8">
        <v>5.1965000000000003</v>
      </c>
      <c r="AJ41" s="9">
        <v>1676.6</v>
      </c>
      <c r="AK41" s="10">
        <v>8712.4519</v>
      </c>
      <c r="AL41" s="8">
        <v>1.3253999999999999</v>
      </c>
      <c r="AM41" s="9">
        <v>1676.6</v>
      </c>
      <c r="AN41" s="10">
        <v>2222.1656400000002</v>
      </c>
      <c r="AO41" s="8">
        <v>18.633299999999998</v>
      </c>
      <c r="AP41" s="9">
        <v>1676.6</v>
      </c>
      <c r="AQ41" s="10">
        <v>31240.590779999999</v>
      </c>
      <c r="AR41" s="8">
        <v>5.1965000000000003</v>
      </c>
      <c r="AS41" s="9">
        <v>1676.6</v>
      </c>
      <c r="AT41" s="10">
        <v>8712.4519</v>
      </c>
      <c r="AU41" s="72"/>
      <c r="AV41" s="22"/>
      <c r="AW41" s="40"/>
      <c r="AX41" s="40"/>
      <c r="AY41" s="40"/>
      <c r="AZ41" s="40"/>
      <c r="BA41" s="40"/>
      <c r="BB41" s="22"/>
      <c r="BC41" s="25"/>
      <c r="BD41" s="17">
        <f t="shared" si="22"/>
        <v>150.08109999999999</v>
      </c>
      <c r="BE41" s="9">
        <v>1676.6</v>
      </c>
      <c r="BF41" s="17">
        <f t="shared" si="7"/>
        <v>251625.97225999998</v>
      </c>
      <c r="BG41" s="17">
        <f t="shared" si="25"/>
        <v>93.166499999999985</v>
      </c>
      <c r="BH41" s="9">
        <v>1676.6</v>
      </c>
      <c r="BI41" s="17">
        <f t="shared" si="2"/>
        <v>156202.95389999996</v>
      </c>
      <c r="BJ41" s="17">
        <f t="shared" si="26"/>
        <v>25.981999999999999</v>
      </c>
      <c r="BK41" s="9">
        <v>1676.6</v>
      </c>
      <c r="BL41" s="53">
        <f t="shared" si="4"/>
        <v>43561.421199999997</v>
      </c>
      <c r="BM41" s="17">
        <f t="shared" si="5"/>
        <v>30.932600000000008</v>
      </c>
      <c r="BN41" s="53">
        <f t="shared" si="6"/>
        <v>51861.597160000019</v>
      </c>
    </row>
    <row r="42" spans="1:66">
      <c r="A42" s="17" t="s">
        <v>42</v>
      </c>
      <c r="B42" s="11">
        <v>50.636000000000003</v>
      </c>
      <c r="C42" s="9">
        <v>1676.6</v>
      </c>
      <c r="D42" s="10">
        <v>84896.317599999995</v>
      </c>
      <c r="E42" s="8">
        <v>11.9092</v>
      </c>
      <c r="F42" s="9">
        <v>1676.6</v>
      </c>
      <c r="G42" s="10">
        <v>19966.96472</v>
      </c>
      <c r="H42" s="11">
        <v>11.866</v>
      </c>
      <c r="I42" s="9">
        <v>1676.6</v>
      </c>
      <c r="J42" s="10">
        <v>19894.535599999999</v>
      </c>
      <c r="K42" s="11">
        <v>44.470999999999997</v>
      </c>
      <c r="L42" s="9">
        <v>1676.6</v>
      </c>
      <c r="M42" s="10">
        <v>74560.078599999993</v>
      </c>
      <c r="N42" s="8">
        <v>11.9092</v>
      </c>
      <c r="O42" s="9">
        <v>1676.6</v>
      </c>
      <c r="P42" s="10">
        <v>19966.96472</v>
      </c>
      <c r="Q42" s="8">
        <v>11.865500000000001</v>
      </c>
      <c r="R42" s="9">
        <v>1676.6</v>
      </c>
      <c r="S42" s="10">
        <v>19893.6973</v>
      </c>
      <c r="T42" s="14">
        <v>30.824000000000002</v>
      </c>
      <c r="U42" s="9">
        <v>1676.6</v>
      </c>
      <c r="V42" s="10">
        <v>51679.518400000001</v>
      </c>
      <c r="W42" s="8">
        <v>11.9092</v>
      </c>
      <c r="X42" s="9">
        <v>1676.6</v>
      </c>
      <c r="Y42" s="10">
        <v>19966.96472</v>
      </c>
      <c r="Z42" s="8">
        <v>11.865500000000001</v>
      </c>
      <c r="AA42" s="9">
        <v>1676.6</v>
      </c>
      <c r="AB42" s="68">
        <v>19893.6973</v>
      </c>
      <c r="AC42" s="8">
        <v>30.795200000000001</v>
      </c>
      <c r="AD42" s="9">
        <v>1676.6</v>
      </c>
      <c r="AE42" s="10">
        <v>51631.232320000003</v>
      </c>
      <c r="AF42" s="8">
        <v>11.9092</v>
      </c>
      <c r="AG42" s="9">
        <v>1676.6</v>
      </c>
      <c r="AH42" s="10">
        <v>19966.96472</v>
      </c>
      <c r="AI42" s="8">
        <v>11.865500000000001</v>
      </c>
      <c r="AJ42" s="9">
        <v>1676.6</v>
      </c>
      <c r="AK42" s="10">
        <v>19893.6973</v>
      </c>
      <c r="AL42" s="8">
        <v>1.2793000000000001</v>
      </c>
      <c r="AM42" s="9">
        <v>1676.6</v>
      </c>
      <c r="AN42" s="10">
        <v>2144.8743800000002</v>
      </c>
      <c r="AO42" s="8">
        <v>11.9092</v>
      </c>
      <c r="AP42" s="9">
        <v>1676.6</v>
      </c>
      <c r="AQ42" s="10">
        <v>19966.96472</v>
      </c>
      <c r="AR42" s="8">
        <v>11.865500000000001</v>
      </c>
      <c r="AS42" s="9">
        <v>1676.6</v>
      </c>
      <c r="AT42" s="10">
        <v>19893.6973</v>
      </c>
      <c r="AU42" s="72"/>
      <c r="AV42" s="22"/>
      <c r="AW42" s="40"/>
      <c r="AX42" s="40"/>
      <c r="AY42" s="40"/>
      <c r="AZ42" s="40"/>
      <c r="BA42" s="40"/>
      <c r="BB42" s="22"/>
      <c r="BC42" s="25"/>
      <c r="BD42" s="17">
        <f t="shared" si="22"/>
        <v>158.00550000000001</v>
      </c>
      <c r="BE42" s="9">
        <v>1676.6</v>
      </c>
      <c r="BF42" s="17">
        <f t="shared" si="7"/>
        <v>264912.02130000002</v>
      </c>
      <c r="BG42" s="17">
        <f t="shared" si="25"/>
        <v>59.545999999999999</v>
      </c>
      <c r="BH42" s="9">
        <v>1676.6</v>
      </c>
      <c r="BI42" s="17">
        <f t="shared" si="2"/>
        <v>99834.823599999989</v>
      </c>
      <c r="BJ42" s="17">
        <f t="shared" si="26"/>
        <v>59.328000000000003</v>
      </c>
      <c r="BK42" s="9">
        <v>1676.6</v>
      </c>
      <c r="BL42" s="53">
        <f t="shared" si="4"/>
        <v>99469.324800000002</v>
      </c>
      <c r="BM42" s="17">
        <f t="shared" si="5"/>
        <v>39.131500000000017</v>
      </c>
      <c r="BN42" s="53">
        <f t="shared" si="6"/>
        <v>65607.872900000017</v>
      </c>
    </row>
    <row r="43" spans="1:66">
      <c r="A43" s="17" t="s">
        <v>43</v>
      </c>
      <c r="B43" s="11">
        <v>58.304000000000002</v>
      </c>
      <c r="C43" s="9">
        <v>1676.6</v>
      </c>
      <c r="D43" s="10">
        <v>97752.486399999994</v>
      </c>
      <c r="E43" s="8">
        <v>24.494800000000001</v>
      </c>
      <c r="F43" s="9">
        <v>1676.6</v>
      </c>
      <c r="G43" s="10">
        <v>41067.981679999997</v>
      </c>
      <c r="H43" s="11">
        <v>5.859</v>
      </c>
      <c r="I43" s="9">
        <v>1676.6</v>
      </c>
      <c r="J43" s="10">
        <v>9823.1993999999995</v>
      </c>
      <c r="K43" s="8">
        <v>48.844200000000001</v>
      </c>
      <c r="L43" s="9">
        <v>1676.6</v>
      </c>
      <c r="M43" s="10">
        <v>81892.185719999994</v>
      </c>
      <c r="N43" s="8">
        <v>24.494800000000001</v>
      </c>
      <c r="O43" s="9">
        <v>1676.6</v>
      </c>
      <c r="P43" s="10">
        <v>41067.981679999997</v>
      </c>
      <c r="Q43" s="8">
        <v>5.8596000000000004</v>
      </c>
      <c r="R43" s="9">
        <v>1676.6</v>
      </c>
      <c r="S43" s="10">
        <v>9824.2053599999999</v>
      </c>
      <c r="T43" s="14">
        <v>35.277999999999999</v>
      </c>
      <c r="U43" s="9">
        <v>1676.6</v>
      </c>
      <c r="V43" s="10">
        <v>59147.094799999999</v>
      </c>
      <c r="W43" s="8">
        <v>24.494800000000001</v>
      </c>
      <c r="X43" s="9">
        <v>1676.6</v>
      </c>
      <c r="Y43" s="10">
        <v>41067.981679999997</v>
      </c>
      <c r="Z43" s="8">
        <v>5.8596000000000004</v>
      </c>
      <c r="AA43" s="9">
        <v>1676.6</v>
      </c>
      <c r="AB43" s="68">
        <v>9824.2053599999999</v>
      </c>
      <c r="AC43" s="8">
        <v>29.094200000000001</v>
      </c>
      <c r="AD43" s="9">
        <v>1676.6</v>
      </c>
      <c r="AE43" s="10">
        <v>48779.335720000003</v>
      </c>
      <c r="AF43" s="8">
        <v>24.494800000000001</v>
      </c>
      <c r="AG43" s="9">
        <v>1676.6</v>
      </c>
      <c r="AH43" s="10">
        <v>41067.981679999997</v>
      </c>
      <c r="AI43" s="8">
        <v>5.8596000000000004</v>
      </c>
      <c r="AJ43" s="9">
        <v>1676.6</v>
      </c>
      <c r="AK43" s="10">
        <v>9824.2053599999999</v>
      </c>
      <c r="AL43" s="8">
        <v>1.407</v>
      </c>
      <c r="AM43" s="9">
        <v>1676.6</v>
      </c>
      <c r="AN43" s="10">
        <v>2358.9762000000001</v>
      </c>
      <c r="AO43" s="8">
        <v>24.494800000000001</v>
      </c>
      <c r="AP43" s="9">
        <v>1676.6</v>
      </c>
      <c r="AQ43" s="10">
        <v>41067.981679999997</v>
      </c>
      <c r="AR43" s="8">
        <v>5.8596000000000004</v>
      </c>
      <c r="AS43" s="9">
        <v>1676.6</v>
      </c>
      <c r="AT43" s="10">
        <v>9824.2053599999999</v>
      </c>
      <c r="AU43" s="72"/>
      <c r="AV43" s="22"/>
      <c r="AW43" s="40"/>
      <c r="AX43" s="40"/>
      <c r="AY43" s="40"/>
      <c r="AZ43" s="40"/>
      <c r="BA43" s="40"/>
      <c r="BB43" s="22"/>
      <c r="BC43" s="25"/>
      <c r="BD43" s="17">
        <f t="shared" si="22"/>
        <v>172.92740000000001</v>
      </c>
      <c r="BE43" s="9">
        <v>1676.6</v>
      </c>
      <c r="BF43" s="17">
        <f t="shared" si="7"/>
        <v>289930.07883999997</v>
      </c>
      <c r="BG43" s="17">
        <f t="shared" si="25"/>
        <v>122.474</v>
      </c>
      <c r="BH43" s="9">
        <v>1676.6</v>
      </c>
      <c r="BI43" s="17">
        <f t="shared" si="2"/>
        <v>205339.90839999999</v>
      </c>
      <c r="BJ43" s="17">
        <f t="shared" si="26"/>
        <v>29.297400000000003</v>
      </c>
      <c r="BK43" s="9">
        <v>1676.6</v>
      </c>
      <c r="BL43" s="53">
        <f t="shared" si="4"/>
        <v>49120.020840000005</v>
      </c>
      <c r="BM43" s="17">
        <f t="shared" si="5"/>
        <v>21.155999999999999</v>
      </c>
      <c r="BN43" s="53">
        <f t="shared" si="6"/>
        <v>35470.149599999982</v>
      </c>
    </row>
    <row r="44" spans="1:66">
      <c r="A44" s="17" t="s">
        <v>44</v>
      </c>
      <c r="B44" s="11">
        <v>49.829000000000001</v>
      </c>
      <c r="C44" s="9">
        <v>1676.6</v>
      </c>
      <c r="D44" s="10">
        <v>83543.301399999997</v>
      </c>
      <c r="E44" s="8">
        <v>20.888200000000001</v>
      </c>
      <c r="F44" s="9">
        <v>1676.6</v>
      </c>
      <c r="G44" s="10">
        <v>35021.15612</v>
      </c>
      <c r="H44" s="11">
        <v>3.1560000000000001</v>
      </c>
      <c r="I44" s="9">
        <v>1676.6</v>
      </c>
      <c r="J44" s="10">
        <v>5291.3495999999996</v>
      </c>
      <c r="K44" s="11">
        <v>43.814999999999998</v>
      </c>
      <c r="L44" s="9">
        <v>1676.6</v>
      </c>
      <c r="M44" s="10">
        <v>73460.229000000007</v>
      </c>
      <c r="N44" s="8">
        <v>20.888200000000001</v>
      </c>
      <c r="O44" s="9">
        <v>1676.6</v>
      </c>
      <c r="P44" s="10">
        <v>35021.15612</v>
      </c>
      <c r="Q44" s="8">
        <v>3.1558999999999999</v>
      </c>
      <c r="R44" s="9">
        <v>1676.6</v>
      </c>
      <c r="S44" s="10">
        <v>5291.1819400000004</v>
      </c>
      <c r="T44" s="14">
        <v>32.045000000000002</v>
      </c>
      <c r="U44" s="9">
        <v>1676.6</v>
      </c>
      <c r="V44" s="10">
        <v>53726.646999999997</v>
      </c>
      <c r="W44" s="11">
        <v>20.995000000000001</v>
      </c>
      <c r="X44" s="9">
        <v>1676.6</v>
      </c>
      <c r="Y44" s="10">
        <v>35200.216999999997</v>
      </c>
      <c r="Z44" s="8">
        <v>3.1558999999999999</v>
      </c>
      <c r="AA44" s="9">
        <v>1676.6</v>
      </c>
      <c r="AB44" s="68">
        <v>5291.1819400000004</v>
      </c>
      <c r="AC44" s="8">
        <v>27.509599999999999</v>
      </c>
      <c r="AD44" s="9">
        <v>1676.6</v>
      </c>
      <c r="AE44" s="10">
        <v>46122.595359999999</v>
      </c>
      <c r="AF44" s="11">
        <v>20.995000000000001</v>
      </c>
      <c r="AG44" s="9">
        <v>1676.6</v>
      </c>
      <c r="AH44" s="10">
        <v>35200.216999999997</v>
      </c>
      <c r="AI44" s="8">
        <v>3.1558999999999999</v>
      </c>
      <c r="AJ44" s="9">
        <v>1676.6</v>
      </c>
      <c r="AK44" s="10">
        <v>5291.1819400000004</v>
      </c>
      <c r="AL44" s="8">
        <v>0.73</v>
      </c>
      <c r="AM44" s="9">
        <v>1676.6</v>
      </c>
      <c r="AN44" s="10">
        <v>1223.9179999999999</v>
      </c>
      <c r="AO44" s="8">
        <v>20.995000000000001</v>
      </c>
      <c r="AP44" s="9">
        <v>1676.6</v>
      </c>
      <c r="AQ44" s="10">
        <v>35200.216999999997</v>
      </c>
      <c r="AR44" s="8">
        <v>3.1558999999999999</v>
      </c>
      <c r="AS44" s="9">
        <v>1676.6</v>
      </c>
      <c r="AT44" s="10">
        <v>5291.1819400000004</v>
      </c>
      <c r="AU44" s="69"/>
      <c r="AV44" s="55"/>
      <c r="AW44" s="61"/>
      <c r="AX44" s="61"/>
      <c r="AY44" s="61"/>
      <c r="AZ44" s="61"/>
      <c r="BA44" s="61"/>
      <c r="BB44" s="55"/>
      <c r="BC44" s="56"/>
      <c r="BD44" s="17">
        <f t="shared" si="22"/>
        <v>153.92859999999999</v>
      </c>
      <c r="BE44" s="9">
        <v>1676.6</v>
      </c>
      <c r="BF44" s="17">
        <f t="shared" si="7"/>
        <v>258076.69075999997</v>
      </c>
      <c r="BG44" s="17">
        <f t="shared" si="25"/>
        <v>104.76140000000001</v>
      </c>
      <c r="BH44" s="9">
        <v>1676.6</v>
      </c>
      <c r="BI44" s="17">
        <f t="shared" si="2"/>
        <v>175642.96324000001</v>
      </c>
      <c r="BJ44" s="17">
        <f t="shared" si="26"/>
        <v>15.779599999999999</v>
      </c>
      <c r="BK44" s="9">
        <v>1676.6</v>
      </c>
      <c r="BL44" s="53">
        <f t="shared" si="4"/>
        <v>26456.077359999996</v>
      </c>
      <c r="BM44" s="17">
        <f t="shared" si="5"/>
        <v>33.387599999999978</v>
      </c>
      <c r="BN44" s="53">
        <f t="shared" si="6"/>
        <v>55977.650159999961</v>
      </c>
    </row>
    <row r="45" spans="1:66">
      <c r="A45" s="17" t="s">
        <v>45</v>
      </c>
      <c r="B45" s="11">
        <v>210.69200000000001</v>
      </c>
      <c r="C45" s="9">
        <v>1676.6</v>
      </c>
      <c r="D45" s="10">
        <v>353246.2072</v>
      </c>
      <c r="E45" s="11">
        <v>69.805999999999997</v>
      </c>
      <c r="F45" s="9">
        <v>1676.6</v>
      </c>
      <c r="G45" s="10">
        <v>117036.7396</v>
      </c>
      <c r="H45" s="10">
        <v>6.24</v>
      </c>
      <c r="I45" s="9">
        <v>1676.6</v>
      </c>
      <c r="J45" s="10">
        <v>10461.984</v>
      </c>
      <c r="K45" s="11">
        <v>163.358</v>
      </c>
      <c r="L45" s="9">
        <v>1676.6</v>
      </c>
      <c r="M45" s="10">
        <v>273886.02279999998</v>
      </c>
      <c r="N45" s="11">
        <v>69.805999999999997</v>
      </c>
      <c r="O45" s="9">
        <v>1676.6</v>
      </c>
      <c r="P45" s="10">
        <v>117036.7396</v>
      </c>
      <c r="Q45" s="8">
        <v>6.2397</v>
      </c>
      <c r="R45" s="9">
        <v>1676.6</v>
      </c>
      <c r="S45" s="10">
        <v>10461.481019999999</v>
      </c>
      <c r="T45" s="13">
        <v>128.7201</v>
      </c>
      <c r="U45" s="9">
        <v>1676.6</v>
      </c>
      <c r="V45" s="10">
        <v>215812.11966</v>
      </c>
      <c r="W45" s="8">
        <v>129.54769999999999</v>
      </c>
      <c r="X45" s="9">
        <v>1676.6</v>
      </c>
      <c r="Y45" s="10">
        <v>217199.67382</v>
      </c>
      <c r="Z45" s="8">
        <v>6.2397</v>
      </c>
      <c r="AA45" s="9">
        <v>1676.6</v>
      </c>
      <c r="AB45" s="68">
        <v>10461.481019999999</v>
      </c>
      <c r="AC45" s="11">
        <v>88.236999999999995</v>
      </c>
      <c r="AD45" s="9">
        <v>1676.6</v>
      </c>
      <c r="AE45" s="10">
        <v>147938.15419999999</v>
      </c>
      <c r="AF45" s="8">
        <v>130.82830000000001</v>
      </c>
      <c r="AG45" s="9">
        <v>1676.6</v>
      </c>
      <c r="AH45" s="10">
        <v>219346.72777999999</v>
      </c>
      <c r="AI45" s="8">
        <v>6.2397</v>
      </c>
      <c r="AJ45" s="9">
        <v>1676.6</v>
      </c>
      <c r="AK45" s="10">
        <v>10461.481019999999</v>
      </c>
      <c r="AL45" s="8">
        <v>26.024999999999999</v>
      </c>
      <c r="AM45" s="9">
        <v>1676.6</v>
      </c>
      <c r="AN45" s="10">
        <v>43633.514999999999</v>
      </c>
      <c r="AO45" s="8">
        <v>132.8005</v>
      </c>
      <c r="AP45" s="9">
        <v>1676.6</v>
      </c>
      <c r="AQ45" s="10">
        <v>222653.31830000001</v>
      </c>
      <c r="AR45" s="8">
        <v>6.2397</v>
      </c>
      <c r="AS45" s="9">
        <v>1676.6</v>
      </c>
      <c r="AT45" s="10">
        <v>10461.481019999999</v>
      </c>
      <c r="AU45" s="70">
        <v>0</v>
      </c>
      <c r="AV45" s="9">
        <v>1676.6</v>
      </c>
      <c r="AW45" s="12">
        <v>0</v>
      </c>
      <c r="AX45" s="8">
        <v>135.0539</v>
      </c>
      <c r="AY45" s="9">
        <v>1676.6</v>
      </c>
      <c r="AZ45" s="10">
        <v>226431.36874000001</v>
      </c>
      <c r="BA45" s="8">
        <v>6.2397</v>
      </c>
      <c r="BB45" s="9">
        <v>1676.6</v>
      </c>
      <c r="BC45" s="10">
        <v>10461.481019999999</v>
      </c>
      <c r="BD45" s="17">
        <f>B45+K45+T45+AC45+AL45+AU45</f>
        <v>617.03210000000001</v>
      </c>
      <c r="BE45" s="9">
        <v>1676.6</v>
      </c>
      <c r="BF45" s="17">
        <f t="shared" si="7"/>
        <v>1034516.01886</v>
      </c>
      <c r="BG45" s="17">
        <f t="shared" ref="BG45" si="27">E45+N45+W45+AF45+AO45+AX45</f>
        <v>667.8424</v>
      </c>
      <c r="BH45" s="9">
        <v>1676.6</v>
      </c>
      <c r="BI45" s="17">
        <f t="shared" si="2"/>
        <v>1119704.5678399999</v>
      </c>
      <c r="BJ45" s="17">
        <f>H45+Q45+Z45+AI45+AR45</f>
        <v>31.198799999999999</v>
      </c>
      <c r="BK45" s="9">
        <v>1676.6</v>
      </c>
      <c r="BL45" s="53">
        <f t="shared" si="4"/>
        <v>52307.908079999994</v>
      </c>
      <c r="BM45" s="17">
        <f t="shared" si="5"/>
        <v>-82.009099999999989</v>
      </c>
      <c r="BN45" s="53">
        <f t="shared" si="6"/>
        <v>-137496.45705999996</v>
      </c>
    </row>
    <row r="46" spans="1:66">
      <c r="A46" s="17" t="s">
        <v>46</v>
      </c>
      <c r="B46" s="11">
        <v>68.852000000000004</v>
      </c>
      <c r="C46" s="9">
        <v>1676.6</v>
      </c>
      <c r="D46" s="10">
        <v>115437.2632</v>
      </c>
      <c r="E46" s="8">
        <v>29.766200000000001</v>
      </c>
      <c r="F46" s="9">
        <v>1676.6</v>
      </c>
      <c r="G46" s="10">
        <v>49906.010920000001</v>
      </c>
      <c r="H46" s="11">
        <v>3.7450000000000001</v>
      </c>
      <c r="I46" s="9">
        <v>1676.6</v>
      </c>
      <c r="J46" s="10">
        <f>H46*I46</f>
        <v>6278.8670000000002</v>
      </c>
      <c r="K46" s="8">
        <v>59.480499999999999</v>
      </c>
      <c r="L46" s="9">
        <v>1676.6</v>
      </c>
      <c r="M46" s="10">
        <v>99725.006299999994</v>
      </c>
      <c r="N46" s="8">
        <v>29.766200000000001</v>
      </c>
      <c r="O46" s="9">
        <v>1676.6</v>
      </c>
      <c r="P46" s="10">
        <v>49906.010920000001</v>
      </c>
      <c r="Q46" s="11">
        <v>3.7450000000000001</v>
      </c>
      <c r="R46" s="9">
        <v>1676.6</v>
      </c>
      <c r="S46" s="10">
        <f>Q46*R46</f>
        <v>6278.8670000000002</v>
      </c>
      <c r="T46" s="13">
        <v>45.135899999999999</v>
      </c>
      <c r="U46" s="9">
        <v>1676.6</v>
      </c>
      <c r="V46" s="10">
        <v>75674.84994</v>
      </c>
      <c r="W46" s="8">
        <v>29.766200000000001</v>
      </c>
      <c r="X46" s="9">
        <v>1676.6</v>
      </c>
      <c r="Y46" s="10">
        <v>49906.010920000001</v>
      </c>
      <c r="Z46" s="11">
        <v>3.7450000000000001</v>
      </c>
      <c r="AA46" s="9">
        <v>1676.6</v>
      </c>
      <c r="AB46" s="68">
        <f>Z46*AA46</f>
        <v>6278.8670000000002</v>
      </c>
      <c r="AC46" s="8">
        <v>35.191800000000001</v>
      </c>
      <c r="AD46" s="9">
        <v>1676.6</v>
      </c>
      <c r="AE46" s="10">
        <v>59002.571880000003</v>
      </c>
      <c r="AF46" s="8">
        <v>29.766200000000001</v>
      </c>
      <c r="AG46" s="9">
        <v>1676.6</v>
      </c>
      <c r="AH46" s="10">
        <v>49906.010920000001</v>
      </c>
      <c r="AI46" s="12">
        <v>0</v>
      </c>
      <c r="AJ46" s="9">
        <v>1676.6</v>
      </c>
      <c r="AK46" s="10">
        <v>0</v>
      </c>
      <c r="AL46" s="8">
        <v>1.7791999999999999</v>
      </c>
      <c r="AM46" s="9">
        <v>1676.6</v>
      </c>
      <c r="AN46" s="10">
        <v>2983.0067199999999</v>
      </c>
      <c r="AO46" s="8">
        <v>29.766200000000001</v>
      </c>
      <c r="AP46" s="9">
        <v>1676.6</v>
      </c>
      <c r="AQ46" s="10">
        <v>49906.010920000001</v>
      </c>
      <c r="AR46" s="8">
        <v>5.0298999999999996</v>
      </c>
      <c r="AS46" s="9">
        <v>1676.6</v>
      </c>
      <c r="AT46" s="10">
        <v>8433.1303399999997</v>
      </c>
      <c r="AU46" s="71"/>
      <c r="AV46" s="57"/>
      <c r="AW46" s="58" t="s">
        <v>119</v>
      </c>
      <c r="AX46" s="62"/>
      <c r="AY46" s="62"/>
      <c r="AZ46" s="62"/>
      <c r="BA46" s="62"/>
      <c r="BB46" s="57"/>
      <c r="BC46" s="59"/>
      <c r="BD46" s="17">
        <f t="shared" ref="BD46:BD72" si="28">B46+K46+T46+AC46+AL46</f>
        <v>210.43940000000001</v>
      </c>
      <c r="BE46" s="9">
        <v>1676.6</v>
      </c>
      <c r="BF46" s="17">
        <f t="shared" si="7"/>
        <v>352822.69803999999</v>
      </c>
      <c r="BG46" s="17">
        <f t="shared" ref="BG46:BG60" si="29">E46+N46+W46+AF46+AO46</f>
        <v>148.83100000000002</v>
      </c>
      <c r="BH46" s="9">
        <v>1676.6</v>
      </c>
      <c r="BI46" s="17">
        <f t="shared" si="2"/>
        <v>249530.0546</v>
      </c>
      <c r="BJ46" s="17">
        <f t="shared" ref="BJ46:BJ60" si="30">H46+Q46+Z46+AI46+AR46</f>
        <v>16.264899999999997</v>
      </c>
      <c r="BK46" s="9">
        <v>1676.6</v>
      </c>
      <c r="BL46" s="53">
        <f t="shared" si="4"/>
        <v>27269.731339999995</v>
      </c>
      <c r="BM46" s="17">
        <f t="shared" si="5"/>
        <v>45.343499999999992</v>
      </c>
      <c r="BN46" s="53">
        <f t="shared" si="6"/>
        <v>76022.912099999987</v>
      </c>
    </row>
    <row r="47" spans="1:66">
      <c r="A47" s="17" t="s">
        <v>47</v>
      </c>
      <c r="B47" s="11">
        <v>31.405000000000001</v>
      </c>
      <c r="C47" s="9">
        <v>1676.6</v>
      </c>
      <c r="D47" s="10">
        <v>52653.623</v>
      </c>
      <c r="E47" s="8">
        <v>15.722899999999999</v>
      </c>
      <c r="F47" s="9">
        <v>1676.6</v>
      </c>
      <c r="G47" s="10">
        <v>26361.014139999999</v>
      </c>
      <c r="H47" s="12">
        <v>0</v>
      </c>
      <c r="I47" s="9">
        <v>1676.6</v>
      </c>
      <c r="J47" s="10">
        <f>H47*I47</f>
        <v>0</v>
      </c>
      <c r="K47" s="8">
        <v>25.1419</v>
      </c>
      <c r="L47" s="9">
        <v>1676.6</v>
      </c>
      <c r="M47" s="10">
        <v>42152.909540000001</v>
      </c>
      <c r="N47" s="8">
        <v>15.559100000000001</v>
      </c>
      <c r="O47" s="9">
        <v>1676.6</v>
      </c>
      <c r="P47" s="10">
        <v>26086.387060000001</v>
      </c>
      <c r="Q47" s="12">
        <v>0</v>
      </c>
      <c r="R47" s="9">
        <v>1676.6</v>
      </c>
      <c r="S47" s="10">
        <v>0</v>
      </c>
      <c r="T47" s="13">
        <v>18.808199999999999</v>
      </c>
      <c r="U47" s="9">
        <v>1676.6</v>
      </c>
      <c r="V47" s="10">
        <v>31533.828119999998</v>
      </c>
      <c r="W47" s="8">
        <v>15.559100000000001</v>
      </c>
      <c r="X47" s="9">
        <v>1676.6</v>
      </c>
      <c r="Y47" s="10">
        <v>26086.387060000001</v>
      </c>
      <c r="Z47" s="12">
        <v>0</v>
      </c>
      <c r="AA47" s="9">
        <v>1676.6</v>
      </c>
      <c r="AB47" s="68">
        <v>0</v>
      </c>
      <c r="AC47" s="8">
        <v>13.8294</v>
      </c>
      <c r="AD47" s="9">
        <v>1676.6</v>
      </c>
      <c r="AE47" s="10">
        <v>23186.372039999998</v>
      </c>
      <c r="AF47" s="8">
        <v>15.559100000000001</v>
      </c>
      <c r="AG47" s="9">
        <v>1676.6</v>
      </c>
      <c r="AH47" s="10">
        <v>26086.387060000001</v>
      </c>
      <c r="AI47" s="12">
        <v>0</v>
      </c>
      <c r="AJ47" s="9">
        <v>1676.6</v>
      </c>
      <c r="AK47" s="10">
        <v>0</v>
      </c>
      <c r="AL47" s="8">
        <v>0.65849999999999997</v>
      </c>
      <c r="AM47" s="9">
        <v>1676.6</v>
      </c>
      <c r="AN47" s="10">
        <v>1104.0410999999999</v>
      </c>
      <c r="AO47" s="8">
        <v>15.559100000000001</v>
      </c>
      <c r="AP47" s="9">
        <v>1676.6</v>
      </c>
      <c r="AQ47" s="10">
        <v>26086.387060000001</v>
      </c>
      <c r="AR47" s="60">
        <v>0</v>
      </c>
      <c r="AS47" s="9">
        <v>1676.6</v>
      </c>
      <c r="AT47" s="10">
        <v>0</v>
      </c>
      <c r="AU47" s="72"/>
      <c r="AV47" s="22"/>
      <c r="AW47" s="42"/>
      <c r="AX47" s="42"/>
      <c r="AY47" s="42"/>
      <c r="AZ47" s="42"/>
      <c r="BA47" s="42"/>
      <c r="BB47" s="22"/>
      <c r="BC47" s="25"/>
      <c r="BD47" s="17">
        <f t="shared" si="28"/>
        <v>89.842999999999989</v>
      </c>
      <c r="BE47" s="9">
        <v>1676.6</v>
      </c>
      <c r="BF47" s="17">
        <f t="shared" si="7"/>
        <v>150630.77379999997</v>
      </c>
      <c r="BG47" s="17">
        <f t="shared" si="29"/>
        <v>77.959299999999999</v>
      </c>
      <c r="BH47" s="9">
        <v>1676.6</v>
      </c>
      <c r="BI47" s="17">
        <f t="shared" si="2"/>
        <v>130706.56237999999</v>
      </c>
      <c r="BJ47" s="17">
        <f t="shared" si="30"/>
        <v>0</v>
      </c>
      <c r="BK47" s="9">
        <v>1676.6</v>
      </c>
      <c r="BL47" s="53">
        <f t="shared" si="4"/>
        <v>0</v>
      </c>
      <c r="BM47" s="17">
        <f t="shared" si="5"/>
        <v>11.88369999999999</v>
      </c>
      <c r="BN47" s="53">
        <f t="shared" si="6"/>
        <v>19924.211419999978</v>
      </c>
    </row>
    <row r="48" spans="1:66">
      <c r="A48" s="17" t="s">
        <v>48</v>
      </c>
      <c r="B48" s="11">
        <v>30.414999999999999</v>
      </c>
      <c r="C48" s="9">
        <v>1676.6</v>
      </c>
      <c r="D48" s="10">
        <v>50993.788999999997</v>
      </c>
      <c r="E48" s="8">
        <v>15.716799999999999</v>
      </c>
      <c r="F48" s="9">
        <v>1676.6</v>
      </c>
      <c r="G48" s="10">
        <v>26350.78688</v>
      </c>
      <c r="H48" s="12">
        <v>0</v>
      </c>
      <c r="I48" s="9">
        <v>1676.6</v>
      </c>
      <c r="J48" s="10">
        <v>0</v>
      </c>
      <c r="K48" s="8">
        <v>26.153600000000001</v>
      </c>
      <c r="L48" s="9">
        <v>1676.6</v>
      </c>
      <c r="M48" s="10">
        <v>43849.125760000003</v>
      </c>
      <c r="N48" s="8">
        <v>15.716799999999999</v>
      </c>
      <c r="O48" s="9">
        <v>1676.6</v>
      </c>
      <c r="P48" s="10">
        <v>26350.78688</v>
      </c>
      <c r="Q48" s="12">
        <v>0</v>
      </c>
      <c r="R48" s="9">
        <v>1676.6</v>
      </c>
      <c r="S48" s="10">
        <v>0</v>
      </c>
      <c r="T48" s="13">
        <v>20.1889</v>
      </c>
      <c r="U48" s="9">
        <v>1676.6</v>
      </c>
      <c r="V48" s="10">
        <v>33848.709739999998</v>
      </c>
      <c r="W48" s="8">
        <v>15.716799999999999</v>
      </c>
      <c r="X48" s="9">
        <v>1676.6</v>
      </c>
      <c r="Y48" s="10">
        <v>26350.78688</v>
      </c>
      <c r="Z48" s="12">
        <v>0</v>
      </c>
      <c r="AA48" s="9">
        <v>1676.6</v>
      </c>
      <c r="AB48" s="68">
        <v>0</v>
      </c>
      <c r="AC48" s="8">
        <v>16.043500000000002</v>
      </c>
      <c r="AD48" s="9">
        <v>1676.6</v>
      </c>
      <c r="AE48" s="10">
        <v>26898.5321</v>
      </c>
      <c r="AF48" s="8">
        <v>15.716799999999999</v>
      </c>
      <c r="AG48" s="9">
        <v>1676.6</v>
      </c>
      <c r="AH48" s="10">
        <v>26350.78688</v>
      </c>
      <c r="AI48" s="12">
        <v>0</v>
      </c>
      <c r="AJ48" s="9">
        <v>1676.6</v>
      </c>
      <c r="AK48" s="10">
        <v>0</v>
      </c>
      <c r="AL48" s="8">
        <v>0.7581</v>
      </c>
      <c r="AM48" s="9">
        <v>1676.6</v>
      </c>
      <c r="AN48" s="10">
        <v>1271.0304599999999</v>
      </c>
      <c r="AO48" s="8">
        <v>15.716799999999999</v>
      </c>
      <c r="AP48" s="9">
        <v>1676.6</v>
      </c>
      <c r="AQ48" s="10">
        <v>26350.78688</v>
      </c>
      <c r="AR48" s="60">
        <v>0</v>
      </c>
      <c r="AS48" s="9">
        <v>1676.6</v>
      </c>
      <c r="AT48" s="10">
        <v>0</v>
      </c>
      <c r="AU48" s="72"/>
      <c r="AV48" s="22"/>
      <c r="AW48" s="42"/>
      <c r="AX48" s="42"/>
      <c r="AY48" s="42"/>
      <c r="AZ48" s="42"/>
      <c r="BA48" s="42"/>
      <c r="BB48" s="22"/>
      <c r="BC48" s="25"/>
      <c r="BD48" s="17">
        <f t="shared" si="28"/>
        <v>93.559100000000015</v>
      </c>
      <c r="BE48" s="9">
        <v>1676.6</v>
      </c>
      <c r="BF48" s="17">
        <f t="shared" si="7"/>
        <v>156861.18706000003</v>
      </c>
      <c r="BG48" s="17">
        <f t="shared" si="29"/>
        <v>78.584000000000003</v>
      </c>
      <c r="BH48" s="9">
        <v>1676.6</v>
      </c>
      <c r="BI48" s="17">
        <f t="shared" si="2"/>
        <v>131753.9344</v>
      </c>
      <c r="BJ48" s="17">
        <f t="shared" si="30"/>
        <v>0</v>
      </c>
      <c r="BK48" s="9">
        <v>1676.6</v>
      </c>
      <c r="BL48" s="53">
        <f t="shared" si="4"/>
        <v>0</v>
      </c>
      <c r="BM48" s="17">
        <f t="shared" si="5"/>
        <v>14.975100000000012</v>
      </c>
      <c r="BN48" s="53">
        <f t="shared" si="6"/>
        <v>25107.252660000027</v>
      </c>
    </row>
    <row r="49" spans="1:66">
      <c r="A49" s="17" t="s">
        <v>49</v>
      </c>
      <c r="B49" s="11">
        <v>135.108</v>
      </c>
      <c r="C49" s="9">
        <v>1676.6</v>
      </c>
      <c r="D49" s="10">
        <v>226522.07279999999</v>
      </c>
      <c r="E49" s="8">
        <v>39.971200000000003</v>
      </c>
      <c r="F49" s="9">
        <v>1676.6</v>
      </c>
      <c r="G49" s="10">
        <v>67015.713919999995</v>
      </c>
      <c r="H49" s="11">
        <v>19.140999999999998</v>
      </c>
      <c r="I49" s="9">
        <v>1676.6</v>
      </c>
      <c r="J49" s="10">
        <f>H49*I49</f>
        <v>32091.800599999995</v>
      </c>
      <c r="K49" s="8">
        <v>111.6944</v>
      </c>
      <c r="L49" s="9">
        <v>1676.6</v>
      </c>
      <c r="M49" s="10">
        <v>187266.83103999999</v>
      </c>
      <c r="N49" s="8">
        <v>39.971200000000003</v>
      </c>
      <c r="O49" s="9">
        <v>1676.6</v>
      </c>
      <c r="P49" s="10">
        <v>67015.713919999995</v>
      </c>
      <c r="Q49" s="11">
        <v>19.140999999999998</v>
      </c>
      <c r="R49" s="9">
        <v>1676.6</v>
      </c>
      <c r="S49" s="10">
        <f>Q49*R49</f>
        <v>32091.800599999995</v>
      </c>
      <c r="T49" s="13">
        <v>78.114099999999993</v>
      </c>
      <c r="U49" s="9">
        <v>1676.6</v>
      </c>
      <c r="V49" s="10">
        <v>130966.10006</v>
      </c>
      <c r="W49" s="8">
        <v>39.971200000000003</v>
      </c>
      <c r="X49" s="9">
        <v>1676.6</v>
      </c>
      <c r="Y49" s="10">
        <v>67015.713919999995</v>
      </c>
      <c r="Z49" s="11">
        <v>19.140999999999998</v>
      </c>
      <c r="AA49" s="9">
        <v>1676.6</v>
      </c>
      <c r="AB49" s="68">
        <f>Z49*AA49</f>
        <v>32091.800599999995</v>
      </c>
      <c r="AC49" s="8">
        <v>62.168199999999999</v>
      </c>
      <c r="AD49" s="9">
        <v>1676.6</v>
      </c>
      <c r="AE49" s="10">
        <v>104231.20411999999</v>
      </c>
      <c r="AF49" s="8">
        <v>39.971200000000003</v>
      </c>
      <c r="AG49" s="9">
        <v>1676.6</v>
      </c>
      <c r="AH49" s="10">
        <v>67015.713919999995</v>
      </c>
      <c r="AI49" s="11">
        <v>19.140999999999998</v>
      </c>
      <c r="AJ49" s="9">
        <v>1676.6</v>
      </c>
      <c r="AK49" s="10">
        <f>AI49*AJ49</f>
        <v>32091.800599999995</v>
      </c>
      <c r="AL49" s="8">
        <v>2.9710000000000001</v>
      </c>
      <c r="AM49" s="9">
        <v>1676.6</v>
      </c>
      <c r="AN49" s="10">
        <v>4981.1786000000002</v>
      </c>
      <c r="AO49" s="8">
        <v>39.971200000000003</v>
      </c>
      <c r="AP49" s="9">
        <v>1676.6</v>
      </c>
      <c r="AQ49" s="10">
        <v>67015.713919999995</v>
      </c>
      <c r="AR49" s="8">
        <v>19.140799999999999</v>
      </c>
      <c r="AS49" s="9">
        <v>1676.6</v>
      </c>
      <c r="AT49" s="10">
        <v>32091.46528</v>
      </c>
      <c r="AU49" s="72"/>
      <c r="AV49" s="22"/>
      <c r="AW49" s="42"/>
      <c r="AX49" s="42"/>
      <c r="AY49" s="42"/>
      <c r="AZ49" s="42"/>
      <c r="BA49" s="42"/>
      <c r="BB49" s="22"/>
      <c r="BC49" s="25"/>
      <c r="BD49" s="17">
        <f t="shared" si="28"/>
        <v>390.0557</v>
      </c>
      <c r="BE49" s="9">
        <v>1676.6</v>
      </c>
      <c r="BF49" s="17">
        <f t="shared" si="7"/>
        <v>653967.38662</v>
      </c>
      <c r="BG49" s="17">
        <f t="shared" si="29"/>
        <v>199.85600000000002</v>
      </c>
      <c r="BH49" s="9">
        <v>1676.6</v>
      </c>
      <c r="BI49" s="17">
        <f t="shared" si="2"/>
        <v>335078.56960000005</v>
      </c>
      <c r="BJ49" s="17">
        <f t="shared" si="30"/>
        <v>95.704799999999992</v>
      </c>
      <c r="BK49" s="9">
        <v>1676.6</v>
      </c>
      <c r="BL49" s="53">
        <f t="shared" si="4"/>
        <v>160458.66767999998</v>
      </c>
      <c r="BM49" s="17">
        <f t="shared" si="5"/>
        <v>94.494899999999987</v>
      </c>
      <c r="BN49" s="53">
        <f t="shared" si="6"/>
        <v>158430.14933999997</v>
      </c>
    </row>
    <row r="50" spans="1:66">
      <c r="A50" s="17" t="s">
        <v>50</v>
      </c>
      <c r="B50" s="10">
        <v>59.27</v>
      </c>
      <c r="C50" s="9">
        <v>1676.6</v>
      </c>
      <c r="D50" s="10">
        <v>99372.081999999995</v>
      </c>
      <c r="E50" s="11">
        <v>24.495000000000001</v>
      </c>
      <c r="F50" s="9">
        <v>1676.6</v>
      </c>
      <c r="G50" s="10">
        <v>41068.317000000003</v>
      </c>
      <c r="H50" s="12">
        <v>0</v>
      </c>
      <c r="I50" s="9">
        <v>1676.6</v>
      </c>
      <c r="J50" s="10">
        <v>0</v>
      </c>
      <c r="K50" s="8">
        <v>51.877299999999998</v>
      </c>
      <c r="L50" s="9">
        <v>1676.6</v>
      </c>
      <c r="M50" s="10">
        <v>86977.481180000002</v>
      </c>
      <c r="N50" s="11">
        <v>24.495000000000001</v>
      </c>
      <c r="O50" s="9">
        <v>1676.6</v>
      </c>
      <c r="P50" s="10">
        <v>41068.317000000003</v>
      </c>
      <c r="Q50" s="12">
        <v>0</v>
      </c>
      <c r="R50" s="9">
        <v>1676.6</v>
      </c>
      <c r="S50" s="10">
        <v>0</v>
      </c>
      <c r="T50" s="13">
        <v>38.877400000000002</v>
      </c>
      <c r="U50" s="9">
        <v>1676.6</v>
      </c>
      <c r="V50" s="10">
        <v>65181.848839999999</v>
      </c>
      <c r="W50" s="11">
        <v>24.495000000000001</v>
      </c>
      <c r="X50" s="9">
        <v>1676.6</v>
      </c>
      <c r="Y50" s="10">
        <v>41068.317000000003</v>
      </c>
      <c r="Z50" s="8">
        <v>4.1394000000000002</v>
      </c>
      <c r="AA50" s="9">
        <v>1676.6</v>
      </c>
      <c r="AB50" s="68">
        <v>6940.1180400000003</v>
      </c>
      <c r="AC50" s="8">
        <v>27.816400000000002</v>
      </c>
      <c r="AD50" s="9">
        <v>1676.6</v>
      </c>
      <c r="AE50" s="10">
        <v>46636.976240000004</v>
      </c>
      <c r="AF50" s="11">
        <v>24.495000000000001</v>
      </c>
      <c r="AG50" s="9">
        <v>1676.6</v>
      </c>
      <c r="AH50" s="10">
        <v>41068.317000000003</v>
      </c>
      <c r="AI50" s="8">
        <v>4.1394000000000002</v>
      </c>
      <c r="AJ50" s="9">
        <v>1676.6</v>
      </c>
      <c r="AK50" s="10">
        <v>6940.1180400000003</v>
      </c>
      <c r="AL50" s="8">
        <v>1.1895</v>
      </c>
      <c r="AM50" s="9">
        <v>1676.6</v>
      </c>
      <c r="AN50" s="10">
        <v>1994.3157000000001</v>
      </c>
      <c r="AO50" s="8">
        <v>24.495000000000001</v>
      </c>
      <c r="AP50" s="9">
        <v>1676.6</v>
      </c>
      <c r="AQ50" s="10">
        <v>41068.317000000003</v>
      </c>
      <c r="AR50" s="8">
        <v>4.1394000000000002</v>
      </c>
      <c r="AS50" s="9">
        <v>1676.6</v>
      </c>
      <c r="AT50" s="10">
        <v>6940.1180400000003</v>
      </c>
      <c r="AU50" s="72"/>
      <c r="AV50" s="22"/>
      <c r="AW50" s="42"/>
      <c r="AX50" s="42"/>
      <c r="AY50" s="42"/>
      <c r="AZ50" s="42"/>
      <c r="BA50" s="42"/>
      <c r="BB50" s="22"/>
      <c r="BC50" s="25"/>
      <c r="BD50" s="17">
        <f t="shared" si="28"/>
        <v>179.03059999999999</v>
      </c>
      <c r="BE50" s="9">
        <v>1676.6</v>
      </c>
      <c r="BF50" s="17">
        <f t="shared" si="7"/>
        <v>300162.70395999996</v>
      </c>
      <c r="BG50" s="17">
        <f t="shared" si="29"/>
        <v>122.47500000000001</v>
      </c>
      <c r="BH50" s="9">
        <v>1676.6</v>
      </c>
      <c r="BI50" s="17">
        <f t="shared" si="2"/>
        <v>205341.58499999999</v>
      </c>
      <c r="BJ50" s="17">
        <f t="shared" si="30"/>
        <v>12.418200000000001</v>
      </c>
      <c r="BK50" s="9">
        <v>1676.6</v>
      </c>
      <c r="BL50" s="53">
        <f t="shared" si="4"/>
        <v>20820.35412</v>
      </c>
      <c r="BM50" s="17">
        <f t="shared" si="5"/>
        <v>44.137399999999985</v>
      </c>
      <c r="BN50" s="53">
        <f t="shared" si="6"/>
        <v>74000.76483999996</v>
      </c>
    </row>
    <row r="51" spans="1:66">
      <c r="A51" s="17" t="s">
        <v>51</v>
      </c>
      <c r="B51" s="11">
        <v>44.718000000000004</v>
      </c>
      <c r="C51" s="9">
        <v>1676.6</v>
      </c>
      <c r="D51" s="10">
        <v>74974.198799999998</v>
      </c>
      <c r="E51" s="8">
        <v>18.5915</v>
      </c>
      <c r="F51" s="9">
        <v>1676.6</v>
      </c>
      <c r="G51" s="10">
        <v>31170.508900000001</v>
      </c>
      <c r="H51" s="11">
        <v>5.5110000000000001</v>
      </c>
      <c r="I51" s="9">
        <v>1676.6</v>
      </c>
      <c r="J51" s="10">
        <v>9239.7425999999996</v>
      </c>
      <c r="K51" s="11">
        <v>36.756999999999998</v>
      </c>
      <c r="L51" s="9">
        <v>1676.6</v>
      </c>
      <c r="M51" s="10">
        <v>61626.786200000002</v>
      </c>
      <c r="N51" s="8">
        <v>18.5915</v>
      </c>
      <c r="O51" s="9">
        <v>1676.6</v>
      </c>
      <c r="P51" s="10">
        <v>31170.508900000001</v>
      </c>
      <c r="Q51" s="10">
        <v>5.51</v>
      </c>
      <c r="R51" s="9">
        <v>1676.6</v>
      </c>
      <c r="S51" s="10">
        <v>9238.0660000000007</v>
      </c>
      <c r="T51" s="14">
        <v>26.132000000000001</v>
      </c>
      <c r="U51" s="9">
        <v>1676.6</v>
      </c>
      <c r="V51" s="10">
        <v>43812.911200000002</v>
      </c>
      <c r="W51" s="8">
        <v>18.5915</v>
      </c>
      <c r="X51" s="9">
        <v>1676.6</v>
      </c>
      <c r="Y51" s="10">
        <v>31170.508900000001</v>
      </c>
      <c r="Z51" s="10">
        <v>5.51</v>
      </c>
      <c r="AA51" s="9">
        <v>1676.6</v>
      </c>
      <c r="AB51" s="68">
        <v>9238.0660000000007</v>
      </c>
      <c r="AC51" s="8">
        <v>19.749700000000001</v>
      </c>
      <c r="AD51" s="9">
        <v>1676.6</v>
      </c>
      <c r="AE51" s="10">
        <v>33112.347020000001</v>
      </c>
      <c r="AF51" s="8">
        <v>18.5915</v>
      </c>
      <c r="AG51" s="9">
        <v>1676.6</v>
      </c>
      <c r="AH51" s="10">
        <v>31170.508900000001</v>
      </c>
      <c r="AI51" s="10">
        <v>5.51</v>
      </c>
      <c r="AJ51" s="9">
        <v>1676.6</v>
      </c>
      <c r="AK51" s="10">
        <v>9238.0660000000007</v>
      </c>
      <c r="AL51" s="8">
        <v>0.97929999999999995</v>
      </c>
      <c r="AM51" s="9">
        <v>1676.6</v>
      </c>
      <c r="AN51" s="10">
        <v>1641.89438</v>
      </c>
      <c r="AO51" s="8">
        <v>18.5915</v>
      </c>
      <c r="AP51" s="9">
        <v>1676.6</v>
      </c>
      <c r="AQ51" s="10">
        <v>31170.508900000001</v>
      </c>
      <c r="AR51" s="8">
        <v>5.51</v>
      </c>
      <c r="AS51" s="9">
        <v>1676.6</v>
      </c>
      <c r="AT51" s="10">
        <v>9238.0660000000007</v>
      </c>
      <c r="AU51" s="72"/>
      <c r="AV51" s="22"/>
      <c r="AW51" s="42"/>
      <c r="AX51" s="42"/>
      <c r="AY51" s="42"/>
      <c r="AZ51" s="42"/>
      <c r="BA51" s="42"/>
      <c r="BB51" s="22"/>
      <c r="BC51" s="25"/>
      <c r="BD51" s="17">
        <f t="shared" si="28"/>
        <v>128.33600000000001</v>
      </c>
      <c r="BE51" s="9">
        <v>1676.6</v>
      </c>
      <c r="BF51" s="17">
        <f t="shared" si="7"/>
        <v>215168.13760000002</v>
      </c>
      <c r="BG51" s="17">
        <f t="shared" si="29"/>
        <v>92.957499999999996</v>
      </c>
      <c r="BH51" s="9">
        <v>1676.6</v>
      </c>
      <c r="BI51" s="17">
        <f t="shared" si="2"/>
        <v>155852.54449999999</v>
      </c>
      <c r="BJ51" s="17">
        <f t="shared" si="30"/>
        <v>27.550999999999995</v>
      </c>
      <c r="BK51" s="9">
        <v>1676.6</v>
      </c>
      <c r="BL51" s="53">
        <f t="shared" si="4"/>
        <v>46192.006599999986</v>
      </c>
      <c r="BM51" s="17">
        <f t="shared" si="5"/>
        <v>7.8275000000000219</v>
      </c>
      <c r="BN51" s="53">
        <f t="shared" si="6"/>
        <v>13123.586500000041</v>
      </c>
    </row>
    <row r="52" spans="1:66">
      <c r="A52" s="17" t="s">
        <v>52</v>
      </c>
      <c r="B52" s="11">
        <v>68.094999999999999</v>
      </c>
      <c r="C52" s="9">
        <v>1676.6</v>
      </c>
      <c r="D52" s="10">
        <v>114168.077</v>
      </c>
      <c r="E52" s="8">
        <v>25.591100000000001</v>
      </c>
      <c r="F52" s="9">
        <v>1676.6</v>
      </c>
      <c r="G52" s="10">
        <v>42906.038260000001</v>
      </c>
      <c r="H52" s="10">
        <v>2.17</v>
      </c>
      <c r="I52" s="9">
        <v>1676.6</v>
      </c>
      <c r="J52" s="10">
        <v>3638.2220000000002</v>
      </c>
      <c r="K52" s="10">
        <v>57.88</v>
      </c>
      <c r="L52" s="9">
        <v>1676.6</v>
      </c>
      <c r="M52" s="10">
        <v>97041.607999999993</v>
      </c>
      <c r="N52" s="8">
        <v>25.591100000000001</v>
      </c>
      <c r="O52" s="9">
        <v>1676.6</v>
      </c>
      <c r="P52" s="10">
        <v>42906.038260000001</v>
      </c>
      <c r="Q52" s="8">
        <v>2.1698</v>
      </c>
      <c r="R52" s="9">
        <v>1676.6</v>
      </c>
      <c r="S52" s="10">
        <v>3637.8866800000001</v>
      </c>
      <c r="T52" s="13">
        <v>33.299799999999998</v>
      </c>
      <c r="U52" s="9">
        <v>1676.6</v>
      </c>
      <c r="V52" s="10">
        <v>55830.444680000001</v>
      </c>
      <c r="W52" s="8">
        <v>25.591100000000001</v>
      </c>
      <c r="X52" s="9">
        <v>1676.6</v>
      </c>
      <c r="Y52" s="10">
        <v>42906.038260000001</v>
      </c>
      <c r="Z52" s="8">
        <v>2.1698</v>
      </c>
      <c r="AA52" s="9">
        <v>1676.6</v>
      </c>
      <c r="AB52" s="68">
        <v>3637.8866800000001</v>
      </c>
      <c r="AC52" s="8">
        <v>31.4102</v>
      </c>
      <c r="AD52" s="9">
        <v>1676.6</v>
      </c>
      <c r="AE52" s="10">
        <v>52662.34132</v>
      </c>
      <c r="AF52" s="8">
        <v>25.591100000000001</v>
      </c>
      <c r="AG52" s="9">
        <v>1676.6</v>
      </c>
      <c r="AH52" s="10">
        <v>42906.038260000001</v>
      </c>
      <c r="AI52" s="8">
        <v>2.1698</v>
      </c>
      <c r="AJ52" s="9">
        <v>1676.6</v>
      </c>
      <c r="AK52" s="10">
        <v>3637.8866800000001</v>
      </c>
      <c r="AL52" s="8">
        <v>1.34</v>
      </c>
      <c r="AM52" s="9">
        <v>1676.6</v>
      </c>
      <c r="AN52" s="10"/>
      <c r="AO52" s="8">
        <v>25.591100000000001</v>
      </c>
      <c r="AP52" s="9">
        <v>1676.6</v>
      </c>
      <c r="AQ52" s="10">
        <v>42906.038260000001</v>
      </c>
      <c r="AR52" s="8">
        <v>2.1698</v>
      </c>
      <c r="AS52" s="9">
        <v>1676.6</v>
      </c>
      <c r="AT52" s="10">
        <f>AS51*AR52</f>
        <v>3637.8866799999996</v>
      </c>
      <c r="AU52" s="72"/>
      <c r="AV52" s="22"/>
      <c r="AW52" s="42"/>
      <c r="AX52" s="42"/>
      <c r="AY52" s="42"/>
      <c r="AZ52" s="42"/>
      <c r="BA52" s="42"/>
      <c r="BB52" s="22"/>
      <c r="BC52" s="25"/>
      <c r="BD52" s="17">
        <f t="shared" si="28"/>
        <v>192.02500000000001</v>
      </c>
      <c r="BE52" s="9">
        <v>1676.6</v>
      </c>
      <c r="BF52" s="17">
        <f t="shared" si="7"/>
        <v>321949.11499999999</v>
      </c>
      <c r="BG52" s="17">
        <f t="shared" si="29"/>
        <v>127.9555</v>
      </c>
      <c r="BH52" s="9">
        <v>1676.6</v>
      </c>
      <c r="BI52" s="17">
        <f t="shared" si="2"/>
        <v>214530.19129999998</v>
      </c>
      <c r="BJ52" s="17">
        <f t="shared" si="30"/>
        <v>10.849200000000002</v>
      </c>
      <c r="BK52" s="9">
        <v>1676.6</v>
      </c>
      <c r="BL52" s="53">
        <f t="shared" si="4"/>
        <v>18189.76872</v>
      </c>
      <c r="BM52" s="17">
        <f t="shared" si="5"/>
        <v>53.220300000000002</v>
      </c>
      <c r="BN52" s="53">
        <f t="shared" si="6"/>
        <v>89229.154980000021</v>
      </c>
    </row>
    <row r="53" spans="1:66">
      <c r="A53" s="17" t="s">
        <v>53</v>
      </c>
      <c r="B53" s="10">
        <v>87.35</v>
      </c>
      <c r="C53" s="9">
        <v>1676.6</v>
      </c>
      <c r="D53" s="10">
        <v>146451.01</v>
      </c>
      <c r="E53" s="8">
        <v>44.377200000000002</v>
      </c>
      <c r="F53" s="9">
        <v>1676.6</v>
      </c>
      <c r="G53" s="10">
        <v>74402.813519999996</v>
      </c>
      <c r="H53" s="12">
        <v>0</v>
      </c>
      <c r="I53" s="9">
        <v>1676.6</v>
      </c>
      <c r="J53" s="10">
        <v>0</v>
      </c>
      <c r="K53" s="8">
        <v>76.396299999999997</v>
      </c>
      <c r="L53" s="9">
        <v>1676.6</v>
      </c>
      <c r="M53" s="10">
        <v>128086.03658</v>
      </c>
      <c r="N53" s="8">
        <v>44.377200000000002</v>
      </c>
      <c r="O53" s="9">
        <v>1676.6</v>
      </c>
      <c r="P53" s="10">
        <v>74402.813519999996</v>
      </c>
      <c r="Q53" s="12">
        <v>0</v>
      </c>
      <c r="R53" s="9">
        <v>1676.6</v>
      </c>
      <c r="S53" s="10">
        <v>0</v>
      </c>
      <c r="T53" s="13">
        <v>55.985500000000002</v>
      </c>
      <c r="U53" s="9">
        <v>1676.6</v>
      </c>
      <c r="V53" s="10">
        <f>T53*U53</f>
        <v>93865.289300000004</v>
      </c>
      <c r="W53" s="8">
        <v>44.377200000000002</v>
      </c>
      <c r="X53" s="9">
        <v>1676.6</v>
      </c>
      <c r="Y53" s="10">
        <v>74402.813519999996</v>
      </c>
      <c r="Z53" s="12">
        <v>0</v>
      </c>
      <c r="AA53" s="9">
        <v>1676.6</v>
      </c>
      <c r="AB53" s="68">
        <v>0</v>
      </c>
      <c r="AC53" s="8">
        <v>46.098199999999999</v>
      </c>
      <c r="AD53" s="9">
        <v>1676.6</v>
      </c>
      <c r="AE53" s="10">
        <v>77288.242119999995</v>
      </c>
      <c r="AF53" s="8">
        <v>44.377200000000002</v>
      </c>
      <c r="AG53" s="9">
        <v>1676.6</v>
      </c>
      <c r="AH53" s="10">
        <v>74402.813519999996</v>
      </c>
      <c r="AI53" s="12">
        <v>0</v>
      </c>
      <c r="AJ53" s="9">
        <v>1676.6</v>
      </c>
      <c r="AK53" s="10">
        <v>0</v>
      </c>
      <c r="AL53" s="8">
        <v>2.2948</v>
      </c>
      <c r="AM53" s="9">
        <v>1676.6</v>
      </c>
      <c r="AN53" s="10">
        <v>3847.4616799999999</v>
      </c>
      <c r="AO53" s="8">
        <v>44.377200000000002</v>
      </c>
      <c r="AP53" s="9">
        <v>1676.6</v>
      </c>
      <c r="AQ53" s="10">
        <v>74402.813519999996</v>
      </c>
      <c r="AR53" s="60">
        <v>0</v>
      </c>
      <c r="AS53" s="9">
        <v>1676.6</v>
      </c>
      <c r="AT53" s="10">
        <v>0</v>
      </c>
      <c r="AU53" s="72"/>
      <c r="AV53" s="22"/>
      <c r="AW53" s="42"/>
      <c r="AX53" s="42"/>
      <c r="AY53" s="42"/>
      <c r="AZ53" s="42"/>
      <c r="BA53" s="42"/>
      <c r="BB53" s="22"/>
      <c r="BC53" s="25"/>
      <c r="BD53" s="17">
        <f t="shared" si="28"/>
        <v>268.12479999999999</v>
      </c>
      <c r="BE53" s="9">
        <v>1676.6</v>
      </c>
      <c r="BF53" s="17">
        <f t="shared" si="7"/>
        <v>449538.03967999999</v>
      </c>
      <c r="BG53" s="17">
        <f t="shared" si="29"/>
        <v>221.88600000000002</v>
      </c>
      <c r="BH53" s="9">
        <v>1676.6</v>
      </c>
      <c r="BI53" s="17">
        <f t="shared" si="2"/>
        <v>372014.06760000001</v>
      </c>
      <c r="BJ53" s="17">
        <f t="shared" si="30"/>
        <v>0</v>
      </c>
      <c r="BK53" s="9">
        <v>1676.6</v>
      </c>
      <c r="BL53" s="53">
        <f t="shared" si="4"/>
        <v>0</v>
      </c>
      <c r="BM53" s="17">
        <f t="shared" si="5"/>
        <v>46.238799999999969</v>
      </c>
      <c r="BN53" s="53">
        <f t="shared" si="6"/>
        <v>77523.972079999978</v>
      </c>
    </row>
    <row r="54" spans="1:66">
      <c r="A54" s="17" t="s">
        <v>54</v>
      </c>
      <c r="B54" s="11">
        <v>39.161000000000001</v>
      </c>
      <c r="C54" s="9">
        <v>1676.6</v>
      </c>
      <c r="D54" s="10">
        <v>65657.332599999994</v>
      </c>
      <c r="E54" s="8">
        <v>17.0276</v>
      </c>
      <c r="F54" s="9">
        <v>1676.6</v>
      </c>
      <c r="G54" s="10">
        <v>28548.474160000002</v>
      </c>
      <c r="H54" s="12">
        <v>0</v>
      </c>
      <c r="I54" s="9">
        <v>1676.6</v>
      </c>
      <c r="J54" s="10">
        <v>0</v>
      </c>
      <c r="K54" s="8">
        <v>28.764500000000002</v>
      </c>
      <c r="L54" s="9">
        <v>1676.6</v>
      </c>
      <c r="M54" s="10">
        <v>48226.560700000002</v>
      </c>
      <c r="N54" s="8">
        <v>17.0276</v>
      </c>
      <c r="O54" s="9">
        <v>1676.6</v>
      </c>
      <c r="P54" s="10">
        <v>28548.474160000002</v>
      </c>
      <c r="Q54" s="12">
        <v>0</v>
      </c>
      <c r="R54" s="9">
        <v>1676.6</v>
      </c>
      <c r="S54" s="10">
        <v>0</v>
      </c>
      <c r="T54" s="13">
        <v>22.380099999999999</v>
      </c>
      <c r="U54" s="9">
        <v>1676.6</v>
      </c>
      <c r="V54" s="10">
        <v>37522.475659999996</v>
      </c>
      <c r="W54" s="8">
        <v>17.0276</v>
      </c>
      <c r="X54" s="9">
        <v>1676.6</v>
      </c>
      <c r="Y54" s="10">
        <v>28548.474160000002</v>
      </c>
      <c r="Z54" s="12">
        <v>0</v>
      </c>
      <c r="AA54" s="9">
        <v>1676.6</v>
      </c>
      <c r="AB54" s="68">
        <v>0</v>
      </c>
      <c r="AC54" s="8">
        <v>8.5985999999999994</v>
      </c>
      <c r="AD54" s="9">
        <v>1676.6</v>
      </c>
      <c r="AE54" s="10">
        <v>14416.412759999999</v>
      </c>
      <c r="AF54" s="8">
        <v>17.0276</v>
      </c>
      <c r="AG54" s="9">
        <v>1676.6</v>
      </c>
      <c r="AH54" s="10">
        <v>28548.474160000002</v>
      </c>
      <c r="AI54" s="12">
        <v>0</v>
      </c>
      <c r="AJ54" s="9">
        <v>1676.6</v>
      </c>
      <c r="AK54" s="10">
        <v>0</v>
      </c>
      <c r="AL54" s="8">
        <v>3.1300000000000001E-2</v>
      </c>
      <c r="AM54" s="9">
        <v>1676.6</v>
      </c>
      <c r="AN54" s="10">
        <v>52.477580000000003</v>
      </c>
      <c r="AO54" s="8">
        <v>17.0276</v>
      </c>
      <c r="AP54" s="9">
        <v>1676.6</v>
      </c>
      <c r="AQ54" s="10">
        <v>28548.474160000002</v>
      </c>
      <c r="AR54" s="60">
        <v>0</v>
      </c>
      <c r="AS54" s="9">
        <v>1676.6</v>
      </c>
      <c r="AT54" s="10">
        <v>0</v>
      </c>
      <c r="AU54" s="72"/>
      <c r="AV54" s="22"/>
      <c r="AW54" s="42"/>
      <c r="AX54" s="42"/>
      <c r="AY54" s="42"/>
      <c r="AZ54" s="42"/>
      <c r="BA54" s="42"/>
      <c r="BB54" s="22"/>
      <c r="BC54" s="25"/>
      <c r="BD54" s="17">
        <f t="shared" si="28"/>
        <v>98.935500000000005</v>
      </c>
      <c r="BE54" s="9">
        <v>1676.6</v>
      </c>
      <c r="BF54" s="17">
        <f t="shared" si="7"/>
        <v>165875.25930000001</v>
      </c>
      <c r="BG54" s="17">
        <f t="shared" si="29"/>
        <v>85.138000000000005</v>
      </c>
      <c r="BH54" s="9">
        <v>1676.6</v>
      </c>
      <c r="BI54" s="17">
        <f t="shared" si="2"/>
        <v>142742.3708</v>
      </c>
      <c r="BJ54" s="17">
        <f t="shared" si="30"/>
        <v>0</v>
      </c>
      <c r="BK54" s="9">
        <v>1676.6</v>
      </c>
      <c r="BL54" s="53">
        <f t="shared" si="4"/>
        <v>0</v>
      </c>
      <c r="BM54" s="17">
        <f t="shared" si="5"/>
        <v>13.797499999999999</v>
      </c>
      <c r="BN54" s="53">
        <f t="shared" si="6"/>
        <v>23132.888500000001</v>
      </c>
    </row>
    <row r="55" spans="1:66">
      <c r="A55" s="17" t="s">
        <v>55</v>
      </c>
      <c r="B55" s="11">
        <v>64.024000000000001</v>
      </c>
      <c r="C55" s="9">
        <v>1676.6</v>
      </c>
      <c r="D55" s="10">
        <v>107342.6384</v>
      </c>
      <c r="E55" s="8">
        <v>25.496099999999998</v>
      </c>
      <c r="F55" s="9">
        <v>1676.6</v>
      </c>
      <c r="G55" s="10">
        <v>42746.761259999999</v>
      </c>
      <c r="H55" s="11">
        <v>3.5910000000000002</v>
      </c>
      <c r="I55" s="9">
        <v>1676.6</v>
      </c>
      <c r="J55" s="10">
        <v>6020.6706000000004</v>
      </c>
      <c r="K55" s="8">
        <v>53.350299999999997</v>
      </c>
      <c r="L55" s="9">
        <v>1676.6</v>
      </c>
      <c r="M55" s="10">
        <v>89447.112980000005</v>
      </c>
      <c r="N55" s="8">
        <v>25.496099999999998</v>
      </c>
      <c r="O55" s="9">
        <v>1676.6</v>
      </c>
      <c r="P55" s="10">
        <v>42746.761259999999</v>
      </c>
      <c r="Q55" s="11">
        <v>3.5910000000000002</v>
      </c>
      <c r="R55" s="9">
        <v>1676.6</v>
      </c>
      <c r="S55" s="10">
        <v>6020.6706000000004</v>
      </c>
      <c r="T55" s="13">
        <v>33.323500000000003</v>
      </c>
      <c r="U55" s="9">
        <v>1676.6</v>
      </c>
      <c r="V55" s="10">
        <v>55870.180099999998</v>
      </c>
      <c r="W55" s="8">
        <v>25.496099999999998</v>
      </c>
      <c r="X55" s="9">
        <v>1676.6</v>
      </c>
      <c r="Y55" s="10">
        <v>42746.761259999999</v>
      </c>
      <c r="Z55" s="11">
        <v>3.5910000000000002</v>
      </c>
      <c r="AA55" s="9">
        <v>1676.6</v>
      </c>
      <c r="AB55" s="68">
        <v>6020.6706000000004</v>
      </c>
      <c r="AC55" s="8">
        <v>26.059799999999999</v>
      </c>
      <c r="AD55" s="9">
        <v>1676.6</v>
      </c>
      <c r="AE55" s="10">
        <v>43691.860679999998</v>
      </c>
      <c r="AF55" s="8">
        <v>25.496099999999998</v>
      </c>
      <c r="AG55" s="9">
        <v>1676.6</v>
      </c>
      <c r="AH55" s="10">
        <v>42746.761259999999</v>
      </c>
      <c r="AI55" s="11">
        <v>3.5910000000000002</v>
      </c>
      <c r="AJ55" s="9">
        <v>1676.6</v>
      </c>
      <c r="AK55" s="10">
        <v>6020.6706000000004</v>
      </c>
      <c r="AL55" s="8">
        <v>1.4490000000000001</v>
      </c>
      <c r="AM55" s="9">
        <v>1676.6</v>
      </c>
      <c r="AN55" s="10">
        <v>2429.3933999999999</v>
      </c>
      <c r="AO55" s="8">
        <v>25.496099999999998</v>
      </c>
      <c r="AP55" s="9">
        <v>1676.6</v>
      </c>
      <c r="AQ55" s="10">
        <v>42746.761259999999</v>
      </c>
      <c r="AR55" s="8">
        <v>3.5910000000000002</v>
      </c>
      <c r="AS55" s="9">
        <v>1676.6</v>
      </c>
      <c r="AT55" s="10">
        <v>6020.6706000000004</v>
      </c>
      <c r="AU55" s="72"/>
      <c r="AV55" s="22"/>
      <c r="AW55" s="42"/>
      <c r="AX55" s="42"/>
      <c r="AY55" s="42"/>
      <c r="AZ55" s="42"/>
      <c r="BA55" s="42"/>
      <c r="BB55" s="22"/>
      <c r="BC55" s="25"/>
      <c r="BD55" s="17">
        <f t="shared" si="28"/>
        <v>178.20660000000001</v>
      </c>
      <c r="BE55" s="9">
        <v>1676.6</v>
      </c>
      <c r="BF55" s="17">
        <f t="shared" si="7"/>
        <v>298781.18556000001</v>
      </c>
      <c r="BG55" s="17">
        <f t="shared" si="29"/>
        <v>127.48049999999999</v>
      </c>
      <c r="BH55" s="9">
        <v>1676.6</v>
      </c>
      <c r="BI55" s="17">
        <f t="shared" si="2"/>
        <v>213733.80629999997</v>
      </c>
      <c r="BJ55" s="17">
        <f t="shared" si="30"/>
        <v>17.955000000000002</v>
      </c>
      <c r="BK55" s="9">
        <v>1676.6</v>
      </c>
      <c r="BL55" s="53">
        <f t="shared" si="4"/>
        <v>30103.353000000003</v>
      </c>
      <c r="BM55" s="17">
        <f t="shared" si="5"/>
        <v>32.771100000000018</v>
      </c>
      <c r="BN55" s="53">
        <f t="shared" si="6"/>
        <v>54944.026260000042</v>
      </c>
    </row>
    <row r="56" spans="1:66">
      <c r="A56" s="17" t="s">
        <v>56</v>
      </c>
      <c r="B56" s="11">
        <v>62.087000000000003</v>
      </c>
      <c r="C56" s="9">
        <v>1676.6</v>
      </c>
      <c r="D56" s="10">
        <v>104095.06419999999</v>
      </c>
      <c r="E56" s="8">
        <v>28.142800000000001</v>
      </c>
      <c r="F56" s="9">
        <v>1676.6</v>
      </c>
      <c r="G56" s="10">
        <v>47184.218480000003</v>
      </c>
      <c r="H56" s="12">
        <v>0</v>
      </c>
      <c r="I56" s="9">
        <v>1676.6</v>
      </c>
      <c r="J56" s="10">
        <v>0</v>
      </c>
      <c r="K56" s="11">
        <v>50.975000000000001</v>
      </c>
      <c r="L56" s="9">
        <v>1676.6</v>
      </c>
      <c r="M56" s="10">
        <v>85464.684999999998</v>
      </c>
      <c r="N56" s="8">
        <v>28.140899999999998</v>
      </c>
      <c r="O56" s="9">
        <v>1676.6</v>
      </c>
      <c r="P56" s="10">
        <v>47181.032939999997</v>
      </c>
      <c r="Q56" s="12">
        <v>0</v>
      </c>
      <c r="R56" s="9">
        <v>1676.6</v>
      </c>
      <c r="S56" s="10">
        <v>0</v>
      </c>
      <c r="T56" s="13">
        <v>39.864600000000003</v>
      </c>
      <c r="U56" s="9">
        <v>1676.6</v>
      </c>
      <c r="V56" s="10">
        <v>66836.988360000003</v>
      </c>
      <c r="W56" s="8">
        <v>28.140899999999998</v>
      </c>
      <c r="X56" s="9">
        <v>1676.6</v>
      </c>
      <c r="Y56" s="10">
        <v>47181.032939999997</v>
      </c>
      <c r="Z56" s="12">
        <v>0</v>
      </c>
      <c r="AA56" s="9">
        <v>1676.6</v>
      </c>
      <c r="AB56" s="68">
        <v>0</v>
      </c>
      <c r="AC56" s="8">
        <v>33.261800000000001</v>
      </c>
      <c r="AD56" s="9">
        <v>1676.6</v>
      </c>
      <c r="AE56" s="10">
        <v>55766.73388</v>
      </c>
      <c r="AF56" s="8">
        <v>28.140899999999998</v>
      </c>
      <c r="AG56" s="9">
        <v>1676.6</v>
      </c>
      <c r="AH56" s="10">
        <v>47181.032939999997</v>
      </c>
      <c r="AI56" s="12">
        <v>0</v>
      </c>
      <c r="AJ56" s="9">
        <v>1676.6</v>
      </c>
      <c r="AK56" s="10">
        <v>0</v>
      </c>
      <c r="AL56" s="8">
        <v>1.5398000000000001</v>
      </c>
      <c r="AM56" s="9">
        <v>1676.6</v>
      </c>
      <c r="AN56" s="10">
        <v>2581.6286799999998</v>
      </c>
      <c r="AO56" s="8">
        <v>28.140899999999998</v>
      </c>
      <c r="AP56" s="9">
        <v>1676.6</v>
      </c>
      <c r="AQ56" s="10">
        <v>47181.032939999997</v>
      </c>
      <c r="AR56" s="60">
        <v>0</v>
      </c>
      <c r="AS56" s="9">
        <v>1676.6</v>
      </c>
      <c r="AT56" s="10">
        <v>0</v>
      </c>
      <c r="AU56" s="72"/>
      <c r="AV56" s="22"/>
      <c r="AW56" s="42"/>
      <c r="AX56" s="42"/>
      <c r="AY56" s="42"/>
      <c r="AZ56" s="42"/>
      <c r="BA56" s="42"/>
      <c r="BB56" s="22"/>
      <c r="BC56" s="25"/>
      <c r="BD56" s="17">
        <f t="shared" si="28"/>
        <v>187.72820000000002</v>
      </c>
      <c r="BE56" s="9">
        <v>1676.6</v>
      </c>
      <c r="BF56" s="17">
        <f t="shared" si="7"/>
        <v>314745.10012000002</v>
      </c>
      <c r="BG56" s="17">
        <f t="shared" si="29"/>
        <v>140.7064</v>
      </c>
      <c r="BH56" s="9">
        <v>1676.6</v>
      </c>
      <c r="BI56" s="17">
        <f t="shared" si="2"/>
        <v>235908.35024</v>
      </c>
      <c r="BJ56" s="17">
        <f t="shared" si="30"/>
        <v>0</v>
      </c>
      <c r="BK56" s="9">
        <v>1676.6</v>
      </c>
      <c r="BL56" s="53">
        <f t="shared" si="4"/>
        <v>0</v>
      </c>
      <c r="BM56" s="17">
        <f t="shared" si="5"/>
        <v>47.021800000000013</v>
      </c>
      <c r="BN56" s="53">
        <f t="shared" si="6"/>
        <v>78836.749880000018</v>
      </c>
    </row>
    <row r="57" spans="1:66">
      <c r="A57" s="17" t="s">
        <v>57</v>
      </c>
      <c r="B57" s="11">
        <v>93.287000000000006</v>
      </c>
      <c r="C57" s="9">
        <v>1676.6</v>
      </c>
      <c r="D57" s="10">
        <v>156404.98420000001</v>
      </c>
      <c r="E57" s="8">
        <v>47.190300000000001</v>
      </c>
      <c r="F57" s="9">
        <v>1676.6</v>
      </c>
      <c r="G57" s="10">
        <v>79119.256980000006</v>
      </c>
      <c r="H57" s="12">
        <v>0</v>
      </c>
      <c r="I57" s="9">
        <v>1676.6</v>
      </c>
      <c r="J57" s="10">
        <v>0</v>
      </c>
      <c r="K57" s="8">
        <v>81.318399999999997</v>
      </c>
      <c r="L57" s="9">
        <v>1676.6</v>
      </c>
      <c r="M57" s="10">
        <v>136338.42944000001</v>
      </c>
      <c r="N57" s="8">
        <v>47.190300000000001</v>
      </c>
      <c r="O57" s="9">
        <v>1676.6</v>
      </c>
      <c r="P57" s="10">
        <v>79119.256980000006</v>
      </c>
      <c r="Q57" s="12">
        <v>0</v>
      </c>
      <c r="R57" s="9">
        <v>1676.6</v>
      </c>
      <c r="S57" s="10">
        <v>0</v>
      </c>
      <c r="T57" s="13">
        <v>56.653100000000002</v>
      </c>
      <c r="U57" s="9">
        <v>1676.6</v>
      </c>
      <c r="V57" s="10">
        <v>94984.587459999995</v>
      </c>
      <c r="W57" s="8">
        <v>47.190300000000001</v>
      </c>
      <c r="X57" s="9">
        <v>1676.6</v>
      </c>
      <c r="Y57" s="10">
        <v>79119.256980000006</v>
      </c>
      <c r="Z57" s="12">
        <v>0</v>
      </c>
      <c r="AA57" s="9">
        <v>1676.6</v>
      </c>
      <c r="AB57" s="68">
        <v>0</v>
      </c>
      <c r="AC57" s="8">
        <v>47.470100000000002</v>
      </c>
      <c r="AD57" s="9">
        <v>1676.6</v>
      </c>
      <c r="AE57" s="10">
        <v>79588.369659999997</v>
      </c>
      <c r="AF57" s="8">
        <v>47.190300000000001</v>
      </c>
      <c r="AG57" s="9">
        <v>1676.6</v>
      </c>
      <c r="AH57" s="10">
        <v>79119.256980000006</v>
      </c>
      <c r="AI57" s="12">
        <v>0</v>
      </c>
      <c r="AJ57" s="9">
        <v>1676.6</v>
      </c>
      <c r="AK57" s="10">
        <v>0</v>
      </c>
      <c r="AL57" s="8">
        <v>2.1901999999999999</v>
      </c>
      <c r="AM57" s="9">
        <v>1676.6</v>
      </c>
      <c r="AN57" s="10">
        <v>3672.08932</v>
      </c>
      <c r="AO57" s="8">
        <v>47.190300000000001</v>
      </c>
      <c r="AP57" s="9">
        <v>1676.6</v>
      </c>
      <c r="AQ57" s="10">
        <v>79119.256980000006</v>
      </c>
      <c r="AR57" s="60">
        <v>0</v>
      </c>
      <c r="AS57" s="9">
        <v>1676.6</v>
      </c>
      <c r="AT57" s="10">
        <v>0</v>
      </c>
      <c r="AU57" s="72"/>
      <c r="AV57" s="22"/>
      <c r="AW57" s="42"/>
      <c r="AX57" s="42"/>
      <c r="AY57" s="42"/>
      <c r="AZ57" s="42"/>
      <c r="BA57" s="42"/>
      <c r="BB57" s="22"/>
      <c r="BC57" s="25"/>
      <c r="BD57" s="17">
        <f t="shared" si="28"/>
        <v>280.91880000000003</v>
      </c>
      <c r="BE57" s="9">
        <v>1676.6</v>
      </c>
      <c r="BF57" s="17">
        <f t="shared" si="7"/>
        <v>470988.46008000005</v>
      </c>
      <c r="BG57" s="17">
        <f t="shared" si="29"/>
        <v>235.95150000000001</v>
      </c>
      <c r="BH57" s="9">
        <v>1676.6</v>
      </c>
      <c r="BI57" s="17">
        <f t="shared" si="2"/>
        <v>395596.28489999997</v>
      </c>
      <c r="BJ57" s="17">
        <f t="shared" si="30"/>
        <v>0</v>
      </c>
      <c r="BK57" s="9">
        <v>1676.6</v>
      </c>
      <c r="BL57" s="53">
        <f t="shared" si="4"/>
        <v>0</v>
      </c>
      <c r="BM57" s="17">
        <f t="shared" si="5"/>
        <v>44.967300000000023</v>
      </c>
      <c r="BN57" s="53">
        <f t="shared" si="6"/>
        <v>75392.175180000078</v>
      </c>
    </row>
    <row r="58" spans="1:66">
      <c r="A58" s="17" t="s">
        <v>58</v>
      </c>
      <c r="B58" s="11">
        <v>114.224</v>
      </c>
      <c r="C58" s="9">
        <v>1676.6</v>
      </c>
      <c r="D58" s="10">
        <v>191507.9584</v>
      </c>
      <c r="E58" s="8">
        <v>45.441400000000002</v>
      </c>
      <c r="F58" s="9">
        <v>1676.6</v>
      </c>
      <c r="G58" s="10">
        <v>76187.051240000001</v>
      </c>
      <c r="H58" s="11">
        <v>9.1430000000000007</v>
      </c>
      <c r="I58" s="9">
        <v>1676.6</v>
      </c>
      <c r="J58" s="10">
        <v>15329.1538</v>
      </c>
      <c r="K58" s="8">
        <v>100.2372</v>
      </c>
      <c r="L58" s="9">
        <v>1676.6</v>
      </c>
      <c r="M58" s="10">
        <v>168057.68952000001</v>
      </c>
      <c r="N58" s="8">
        <v>45.441400000000002</v>
      </c>
      <c r="O58" s="9">
        <v>1676.6</v>
      </c>
      <c r="P58" s="10">
        <v>76187.051240000001</v>
      </c>
      <c r="Q58" s="8">
        <v>9.1432000000000002</v>
      </c>
      <c r="R58" s="9">
        <v>1676.6</v>
      </c>
      <c r="S58" s="10">
        <v>15329.48912</v>
      </c>
      <c r="T58" s="13">
        <v>70.8797</v>
      </c>
      <c r="U58" s="9">
        <v>1676.6</v>
      </c>
      <c r="V58" s="10">
        <v>118836.90502000001</v>
      </c>
      <c r="W58" s="8">
        <v>45.441400000000002</v>
      </c>
      <c r="X58" s="9">
        <v>1676.6</v>
      </c>
      <c r="Y58" s="10">
        <v>76187.051240000001</v>
      </c>
      <c r="Z58" s="8">
        <v>9.1432000000000002</v>
      </c>
      <c r="AA58" s="9">
        <v>1676.6</v>
      </c>
      <c r="AB58" s="68">
        <v>15329.48912</v>
      </c>
      <c r="AC58" s="8">
        <v>55.172199999999997</v>
      </c>
      <c r="AD58" s="9">
        <v>1676.6</v>
      </c>
      <c r="AE58" s="10">
        <v>92501.710519999993</v>
      </c>
      <c r="AF58" s="8">
        <v>45.441400000000002</v>
      </c>
      <c r="AG58" s="9">
        <v>1676.6</v>
      </c>
      <c r="AH58" s="10">
        <v>76187.051240000001</v>
      </c>
      <c r="AI58" s="8">
        <v>9.6746999999999996</v>
      </c>
      <c r="AJ58" s="9">
        <v>1676.6</v>
      </c>
      <c r="AK58" s="10">
        <v>16220.60202</v>
      </c>
      <c r="AL58" s="8">
        <v>2.7269000000000001</v>
      </c>
      <c r="AM58" s="9">
        <v>1676.6</v>
      </c>
      <c r="AN58" s="10">
        <v>4571.9205400000001</v>
      </c>
      <c r="AO58" s="8">
        <v>45.441400000000002</v>
      </c>
      <c r="AP58" s="9">
        <v>1676.6</v>
      </c>
      <c r="AQ58" s="10">
        <v>76187.051240000001</v>
      </c>
      <c r="AR58" s="8">
        <v>9.6746999999999996</v>
      </c>
      <c r="AS58" s="9">
        <v>1676.6</v>
      </c>
      <c r="AT58" s="10">
        <v>16220.60202</v>
      </c>
      <c r="AU58" s="72"/>
      <c r="AV58" s="22"/>
      <c r="AW58" s="42"/>
      <c r="AX58" s="42"/>
      <c r="AY58" s="42"/>
      <c r="AZ58" s="42"/>
      <c r="BA58" s="42"/>
      <c r="BB58" s="22"/>
      <c r="BC58" s="25"/>
      <c r="BD58" s="17">
        <f t="shared" si="28"/>
        <v>343.24</v>
      </c>
      <c r="BE58" s="9">
        <v>1676.6</v>
      </c>
      <c r="BF58" s="17">
        <f t="shared" si="7"/>
        <v>575476.18400000001</v>
      </c>
      <c r="BG58" s="17">
        <f t="shared" si="29"/>
        <v>227.20699999999999</v>
      </c>
      <c r="BH58" s="9">
        <v>1676.6</v>
      </c>
      <c r="BI58" s="17">
        <f t="shared" si="2"/>
        <v>380935.25619999995</v>
      </c>
      <c r="BJ58" s="17">
        <f t="shared" si="30"/>
        <v>46.778800000000004</v>
      </c>
      <c r="BK58" s="9">
        <v>1676.6</v>
      </c>
      <c r="BL58" s="53">
        <f t="shared" si="4"/>
        <v>78429.336080000008</v>
      </c>
      <c r="BM58" s="17">
        <f t="shared" si="5"/>
        <v>69.254200000000012</v>
      </c>
      <c r="BN58" s="53">
        <f t="shared" si="6"/>
        <v>116111.59172000005</v>
      </c>
    </row>
    <row r="59" spans="1:66">
      <c r="A59" s="17" t="s">
        <v>59</v>
      </c>
      <c r="B59" s="11">
        <v>59.673000000000002</v>
      </c>
      <c r="C59" s="9">
        <v>1676.6</v>
      </c>
      <c r="D59" s="10">
        <v>100047.7518</v>
      </c>
      <c r="E59" s="8">
        <v>27.9072</v>
      </c>
      <c r="F59" s="9">
        <v>1676.6</v>
      </c>
      <c r="G59" s="10">
        <v>46789.211519999997</v>
      </c>
      <c r="H59" s="11">
        <v>1.5860000000000001</v>
      </c>
      <c r="I59" s="9">
        <v>1676.6</v>
      </c>
      <c r="J59" s="10">
        <v>2659.0875999999998</v>
      </c>
      <c r="K59" s="11">
        <v>51.628999999999998</v>
      </c>
      <c r="L59" s="9">
        <v>1676.6</v>
      </c>
      <c r="M59" s="10">
        <v>86561.181400000001</v>
      </c>
      <c r="N59" s="8">
        <v>27.9072</v>
      </c>
      <c r="O59" s="9">
        <v>1676.6</v>
      </c>
      <c r="P59" s="10">
        <v>46789.211519999997</v>
      </c>
      <c r="Q59" s="8">
        <v>1.5865</v>
      </c>
      <c r="R59" s="9">
        <v>1676.6</v>
      </c>
      <c r="S59" s="10">
        <v>2659.9259000000002</v>
      </c>
      <c r="T59" s="13">
        <v>37.038800000000002</v>
      </c>
      <c r="U59" s="9">
        <v>1676.6</v>
      </c>
      <c r="V59" s="10">
        <v>62099.252079999998</v>
      </c>
      <c r="W59" s="8">
        <v>27.9072</v>
      </c>
      <c r="X59" s="9">
        <v>1676.6</v>
      </c>
      <c r="Y59" s="10">
        <v>46789.211519999997</v>
      </c>
      <c r="Z59" s="8">
        <v>1.5865</v>
      </c>
      <c r="AA59" s="9">
        <v>1676.6</v>
      </c>
      <c r="AB59" s="68">
        <v>2659.9259000000002</v>
      </c>
      <c r="AC59" s="8">
        <v>25.750699999999998</v>
      </c>
      <c r="AD59" s="9">
        <v>1676.6</v>
      </c>
      <c r="AE59" s="10">
        <v>43173.623619999998</v>
      </c>
      <c r="AF59" s="8">
        <v>27.9072</v>
      </c>
      <c r="AG59" s="9">
        <v>1676.6</v>
      </c>
      <c r="AH59" s="10">
        <v>46789.211519999997</v>
      </c>
      <c r="AI59" s="8">
        <v>1.5865</v>
      </c>
      <c r="AJ59" s="9">
        <v>1676.6</v>
      </c>
      <c r="AK59" s="10">
        <v>2659.9259000000002</v>
      </c>
      <c r="AL59" s="8">
        <v>1.5023</v>
      </c>
      <c r="AM59" s="9">
        <v>1676.6</v>
      </c>
      <c r="AN59" s="10">
        <v>2518.7561799999999</v>
      </c>
      <c r="AO59" s="8">
        <v>27.9072</v>
      </c>
      <c r="AP59" s="9">
        <v>1676.6</v>
      </c>
      <c r="AQ59" s="10">
        <v>46789.211519999997</v>
      </c>
      <c r="AR59" s="8">
        <v>2.1356000000000002</v>
      </c>
      <c r="AS59" s="9">
        <v>1676.6</v>
      </c>
      <c r="AT59" s="10">
        <v>3580.5469600000001</v>
      </c>
      <c r="AU59" s="72"/>
      <c r="AV59" s="22"/>
      <c r="AW59" s="42"/>
      <c r="AX59" s="42"/>
      <c r="AY59" s="42"/>
      <c r="AZ59" s="42"/>
      <c r="BA59" s="42"/>
      <c r="BB59" s="22"/>
      <c r="BC59" s="25"/>
      <c r="BD59" s="17">
        <f t="shared" si="28"/>
        <v>175.59379999999999</v>
      </c>
      <c r="BE59" s="9">
        <v>1676.6</v>
      </c>
      <c r="BF59" s="17">
        <f t="shared" si="7"/>
        <v>294400.56507999997</v>
      </c>
      <c r="BG59" s="17">
        <f t="shared" si="29"/>
        <v>139.536</v>
      </c>
      <c r="BH59" s="9">
        <v>1676.6</v>
      </c>
      <c r="BI59" s="17">
        <f t="shared" si="2"/>
        <v>233946.0576</v>
      </c>
      <c r="BJ59" s="17">
        <f t="shared" si="30"/>
        <v>8.4811000000000014</v>
      </c>
      <c r="BK59" s="9">
        <v>1676.6</v>
      </c>
      <c r="BL59" s="53">
        <f t="shared" si="4"/>
        <v>14219.412260000001</v>
      </c>
      <c r="BM59" s="17">
        <f t="shared" si="5"/>
        <v>27.576699999999985</v>
      </c>
      <c r="BN59" s="53">
        <f t="shared" si="6"/>
        <v>46235.095219999974</v>
      </c>
    </row>
    <row r="60" spans="1:66">
      <c r="A60" s="17" t="s">
        <v>60</v>
      </c>
      <c r="B60" s="11">
        <v>102.518</v>
      </c>
      <c r="C60" s="9">
        <v>1676.6</v>
      </c>
      <c r="D60" s="10">
        <v>171881.67879999999</v>
      </c>
      <c r="E60" s="8">
        <v>39.809699999999999</v>
      </c>
      <c r="F60" s="9">
        <v>1676.6</v>
      </c>
      <c r="G60" s="10">
        <v>66744.943020000006</v>
      </c>
      <c r="H60" s="11">
        <v>11.039</v>
      </c>
      <c r="I60" s="9">
        <v>1676.6</v>
      </c>
      <c r="J60" s="10">
        <v>18507.987400000002</v>
      </c>
      <c r="K60" s="8">
        <v>89.773600000000002</v>
      </c>
      <c r="L60" s="9">
        <v>1676.6</v>
      </c>
      <c r="M60" s="10">
        <v>150514.41776000001</v>
      </c>
      <c r="N60" s="8">
        <v>39.809699999999999</v>
      </c>
      <c r="O60" s="9">
        <v>1676.6</v>
      </c>
      <c r="P60" s="10">
        <v>66744.943020000006</v>
      </c>
      <c r="Q60" s="8">
        <v>11.0395</v>
      </c>
      <c r="R60" s="9">
        <v>1676.6</v>
      </c>
      <c r="S60" s="10">
        <v>18508.825700000001</v>
      </c>
      <c r="T60" s="13">
        <v>64.575100000000006</v>
      </c>
      <c r="U60" s="9">
        <v>1676.6</v>
      </c>
      <c r="V60" s="10">
        <v>108266.61266</v>
      </c>
      <c r="W60" s="8">
        <v>39.809699999999999</v>
      </c>
      <c r="X60" s="9">
        <v>1676.6</v>
      </c>
      <c r="Y60" s="10">
        <v>66744.943020000006</v>
      </c>
      <c r="Z60" s="8">
        <v>11.0395</v>
      </c>
      <c r="AA60" s="9">
        <v>1676.6</v>
      </c>
      <c r="AB60" s="68">
        <v>18508.825700000001</v>
      </c>
      <c r="AC60" s="8">
        <v>50.516100000000002</v>
      </c>
      <c r="AD60" s="9">
        <v>1676.6</v>
      </c>
      <c r="AE60" s="10">
        <v>84695.293260000006</v>
      </c>
      <c r="AF60" s="8">
        <v>39.809699999999999</v>
      </c>
      <c r="AG60" s="9">
        <v>1676.6</v>
      </c>
      <c r="AH60" s="10">
        <v>66744.943020000006</v>
      </c>
      <c r="AI60" s="8">
        <v>11.0395</v>
      </c>
      <c r="AJ60" s="9">
        <v>1676.6</v>
      </c>
      <c r="AK60" s="10">
        <v>18508.825700000001</v>
      </c>
      <c r="AL60" s="8">
        <v>2.5485000000000002</v>
      </c>
      <c r="AM60" s="9">
        <v>1676.6</v>
      </c>
      <c r="AN60" s="10">
        <v>4272.8150999999998</v>
      </c>
      <c r="AO60" s="8">
        <v>39.809699999999999</v>
      </c>
      <c r="AP60" s="9">
        <v>1676.6</v>
      </c>
      <c r="AQ60" s="10">
        <v>66744.943020000006</v>
      </c>
      <c r="AR60" s="8">
        <v>11.0395</v>
      </c>
      <c r="AS60" s="9">
        <v>1676.6</v>
      </c>
      <c r="AT60" s="10">
        <v>18508.825700000001</v>
      </c>
      <c r="AU60" s="69"/>
      <c r="AV60" s="55"/>
      <c r="AW60" s="42"/>
      <c r="AX60" s="42"/>
      <c r="AY60" s="42"/>
      <c r="AZ60" s="42"/>
      <c r="BA60" s="42"/>
      <c r="BB60" s="55"/>
      <c r="BC60" s="56"/>
      <c r="BD60" s="17">
        <f t="shared" si="28"/>
        <v>309.93130000000002</v>
      </c>
      <c r="BE60" s="9">
        <v>1676.6</v>
      </c>
      <c r="BF60" s="17">
        <f t="shared" si="7"/>
        <v>519630.81758000003</v>
      </c>
      <c r="BG60" s="17">
        <f t="shared" si="29"/>
        <v>199.04849999999999</v>
      </c>
      <c r="BH60" s="9">
        <v>1676.6</v>
      </c>
      <c r="BI60" s="17">
        <f t="shared" si="2"/>
        <v>333724.71509999997</v>
      </c>
      <c r="BJ60" s="17">
        <f t="shared" si="30"/>
        <v>55.197000000000003</v>
      </c>
      <c r="BK60" s="9">
        <v>1676.6</v>
      </c>
      <c r="BL60" s="53">
        <f t="shared" si="4"/>
        <v>92543.290200000003</v>
      </c>
      <c r="BM60" s="17">
        <f t="shared" si="5"/>
        <v>55.685800000000029</v>
      </c>
      <c r="BN60" s="53">
        <f t="shared" si="6"/>
        <v>93362.812280000056</v>
      </c>
    </row>
    <row r="61" spans="1:66">
      <c r="A61" s="17" t="s">
        <v>61</v>
      </c>
      <c r="B61" s="8">
        <v>105.869</v>
      </c>
      <c r="C61" s="9">
        <v>1676.6</v>
      </c>
      <c r="D61" s="10">
        <v>177499.96539999999</v>
      </c>
      <c r="E61" s="8">
        <v>52.3887</v>
      </c>
      <c r="F61" s="9">
        <v>1676.6</v>
      </c>
      <c r="G61" s="10">
        <v>87834.894419999997</v>
      </c>
      <c r="H61" s="12">
        <v>0</v>
      </c>
      <c r="I61" s="9">
        <v>1676.6</v>
      </c>
      <c r="J61" s="10">
        <v>0</v>
      </c>
      <c r="K61" s="8">
        <v>94.502499999999998</v>
      </c>
      <c r="L61" s="9">
        <v>1676.6</v>
      </c>
      <c r="M61" s="10">
        <v>158442.8915</v>
      </c>
      <c r="N61" s="8">
        <v>52.3887</v>
      </c>
      <c r="O61" s="9">
        <v>1676.6</v>
      </c>
      <c r="P61" s="10">
        <v>87834.894419999997</v>
      </c>
      <c r="Q61" s="12">
        <v>0</v>
      </c>
      <c r="R61" s="9">
        <v>1676.6</v>
      </c>
      <c r="S61" s="10">
        <v>0</v>
      </c>
      <c r="T61" s="13">
        <v>71.292199999999994</v>
      </c>
      <c r="U61" s="9">
        <v>1676.6</v>
      </c>
      <c r="V61" s="10">
        <v>119528.50251999999</v>
      </c>
      <c r="W61" s="8">
        <v>52.3887</v>
      </c>
      <c r="X61" s="9">
        <v>1676.6</v>
      </c>
      <c r="Y61" s="10">
        <v>87834.894419999997</v>
      </c>
      <c r="Z61" s="12">
        <v>0</v>
      </c>
      <c r="AA61" s="9">
        <v>1676.6</v>
      </c>
      <c r="AB61" s="10">
        <v>0</v>
      </c>
      <c r="AC61" s="79" t="s">
        <v>116</v>
      </c>
      <c r="AD61" s="80"/>
      <c r="AE61" s="80"/>
      <c r="AF61" s="80"/>
      <c r="AG61" s="80"/>
      <c r="AH61" s="80"/>
      <c r="AI61" s="80"/>
      <c r="AJ61" s="80"/>
      <c r="AK61" s="81"/>
      <c r="AL61" s="82"/>
      <c r="AM61" s="83"/>
      <c r="AN61" s="84"/>
      <c r="AO61" s="82"/>
      <c r="AP61" s="83"/>
      <c r="AQ61" s="84"/>
      <c r="AR61" s="82"/>
      <c r="AS61" s="83"/>
      <c r="AT61" s="59"/>
      <c r="AU61" s="12"/>
      <c r="AV61" s="9"/>
      <c r="AW61" s="63"/>
      <c r="AX61" s="63"/>
      <c r="AY61" s="63"/>
      <c r="AZ61" s="63"/>
      <c r="BA61" s="63"/>
      <c r="BB61" s="9"/>
      <c r="BC61" s="10"/>
      <c r="BD61" s="52">
        <f>B61+K61+T61</f>
        <v>271.66370000000001</v>
      </c>
      <c r="BE61" s="9">
        <v>1676.6</v>
      </c>
      <c r="BF61" s="17">
        <f t="shared" si="7"/>
        <v>455471.35941999999</v>
      </c>
      <c r="BG61" s="17">
        <f>E61+N61+W61</f>
        <v>157.1661</v>
      </c>
      <c r="BH61" s="9">
        <v>1676.6</v>
      </c>
      <c r="BI61" s="17">
        <f t="shared" si="2"/>
        <v>263504.68325999996</v>
      </c>
      <c r="BJ61" s="17">
        <f>H61+Q61+Z61</f>
        <v>0</v>
      </c>
      <c r="BK61" s="9">
        <v>1676.6</v>
      </c>
      <c r="BL61" s="53">
        <f t="shared" si="4"/>
        <v>0</v>
      </c>
      <c r="BM61" s="17">
        <f t="shared" si="5"/>
        <v>114.49760000000001</v>
      </c>
      <c r="BN61" s="53">
        <f t="shared" si="6"/>
        <v>191966.67616000003</v>
      </c>
    </row>
    <row r="62" spans="1:66">
      <c r="A62" s="17" t="s">
        <v>62</v>
      </c>
      <c r="B62" s="11">
        <v>131.221</v>
      </c>
      <c r="C62" s="9">
        <v>1676.6</v>
      </c>
      <c r="D62" s="10">
        <f>B62*C62</f>
        <v>220005.1286</v>
      </c>
      <c r="E62" s="8">
        <v>65.076499999999996</v>
      </c>
      <c r="F62" s="9">
        <v>1676.6</v>
      </c>
      <c r="G62" s="10">
        <v>109107.2599</v>
      </c>
      <c r="H62" s="11">
        <v>1.2470000000000001</v>
      </c>
      <c r="I62" s="9">
        <v>1676.6</v>
      </c>
      <c r="J62" s="10">
        <v>2090.7202000000002</v>
      </c>
      <c r="K62" s="8">
        <v>113.97369999999999</v>
      </c>
      <c r="L62" s="9">
        <v>1676.6</v>
      </c>
      <c r="M62" s="10">
        <f>K62*L63</f>
        <v>191088.30541999999</v>
      </c>
      <c r="N62" s="8">
        <v>65.076499999999996</v>
      </c>
      <c r="O62" s="9">
        <v>1676.6</v>
      </c>
      <c r="P62" s="10">
        <v>109107.2599</v>
      </c>
      <c r="Q62" s="8">
        <v>1.2465999999999999</v>
      </c>
      <c r="R62" s="9">
        <v>1676.6</v>
      </c>
      <c r="S62" s="10">
        <v>2090.0495599999999</v>
      </c>
      <c r="T62" s="13">
        <v>86.593400000000003</v>
      </c>
      <c r="U62" s="9">
        <v>1676.6</v>
      </c>
      <c r="V62" s="10">
        <f>T62*U63</f>
        <v>145182.49444000001</v>
      </c>
      <c r="W62" s="8">
        <v>65.076499999999996</v>
      </c>
      <c r="X62" s="9">
        <v>1676.6</v>
      </c>
      <c r="Y62" s="10">
        <v>109107.2599</v>
      </c>
      <c r="Z62" s="8">
        <v>1.2465999999999999</v>
      </c>
      <c r="AA62" s="9">
        <v>1676.6</v>
      </c>
      <c r="AB62" s="68">
        <f>Z62*AA62</f>
        <v>2090.0495599999999</v>
      </c>
      <c r="AC62" s="8">
        <v>66.920400000000001</v>
      </c>
      <c r="AD62" s="9">
        <v>1676.6</v>
      </c>
      <c r="AE62" s="10">
        <f>AC62*AD63</f>
        <v>112198.74264</v>
      </c>
      <c r="AF62" s="8">
        <v>65.076499999999996</v>
      </c>
      <c r="AG62" s="9">
        <v>1676.6</v>
      </c>
      <c r="AH62" s="10">
        <v>109107.2599</v>
      </c>
      <c r="AI62" s="8">
        <v>1.2465999999999999</v>
      </c>
      <c r="AJ62" s="9">
        <v>1676.6</v>
      </c>
      <c r="AK62" s="10">
        <v>2090.0495599999999</v>
      </c>
      <c r="AL62" s="8">
        <v>7.617</v>
      </c>
      <c r="AM62" s="9">
        <v>1676.6</v>
      </c>
      <c r="AN62" s="10">
        <v>12770.662200000001</v>
      </c>
      <c r="AO62" s="8">
        <v>65.076499999999996</v>
      </c>
      <c r="AP62" s="9">
        <v>1676.6</v>
      </c>
      <c r="AQ62" s="10">
        <v>109107.2599</v>
      </c>
      <c r="AR62" s="8">
        <v>1.2465999999999999</v>
      </c>
      <c r="AS62" s="9">
        <v>1676.6</v>
      </c>
      <c r="AT62" s="23">
        <f>AR62*AS62</f>
        <v>2090.0495599999999</v>
      </c>
      <c r="AU62" s="27"/>
      <c r="AV62" s="57"/>
      <c r="AW62" s="40" t="s">
        <v>119</v>
      </c>
      <c r="AX62" s="42"/>
      <c r="AY62" s="42"/>
      <c r="AZ62" s="42"/>
      <c r="BA62" s="42"/>
      <c r="BB62" s="57"/>
      <c r="BC62" s="59"/>
      <c r="BD62" s="17">
        <f t="shared" si="28"/>
        <v>406.32549999999998</v>
      </c>
      <c r="BE62" s="9">
        <v>1676.6</v>
      </c>
      <c r="BF62" s="17">
        <f t="shared" si="7"/>
        <v>681245.33329999994</v>
      </c>
      <c r="BG62" s="17">
        <f t="shared" ref="BG62:BG63" si="31">E62+N62+W62+AF62+AO62</f>
        <v>325.38249999999999</v>
      </c>
      <c r="BH62" s="9">
        <v>1676.6</v>
      </c>
      <c r="BI62" s="17">
        <f t="shared" si="2"/>
        <v>545536.29949999996</v>
      </c>
      <c r="BJ62" s="17">
        <f t="shared" ref="BJ62:BJ63" si="32">H62+Q62+Z62+AI62+AR62</f>
        <v>6.2333999999999996</v>
      </c>
      <c r="BK62" s="9">
        <v>1676.6</v>
      </c>
      <c r="BL62" s="53">
        <f t="shared" si="4"/>
        <v>10450.918439999999</v>
      </c>
      <c r="BM62" s="17">
        <f t="shared" si="5"/>
        <v>74.70959999999998</v>
      </c>
      <c r="BN62" s="53">
        <f t="shared" si="6"/>
        <v>125258.11535999998</v>
      </c>
    </row>
    <row r="63" spans="1:66">
      <c r="A63" s="17" t="s">
        <v>63</v>
      </c>
      <c r="B63" s="11">
        <v>129.571</v>
      </c>
      <c r="C63" s="9">
        <v>1676.6</v>
      </c>
      <c r="D63" s="10">
        <v>217238.73860000001</v>
      </c>
      <c r="E63" s="8">
        <v>62.933100000000003</v>
      </c>
      <c r="F63" s="9">
        <v>1676.6</v>
      </c>
      <c r="G63" s="10">
        <v>105513.63546</v>
      </c>
      <c r="H63" s="12">
        <v>0</v>
      </c>
      <c r="I63" s="9">
        <v>1676.6</v>
      </c>
      <c r="J63" s="10">
        <v>0</v>
      </c>
      <c r="K63" s="8">
        <v>109.1093</v>
      </c>
      <c r="L63" s="9">
        <v>1676.6</v>
      </c>
      <c r="M63" s="10">
        <v>182932.65238000001</v>
      </c>
      <c r="N63" s="8">
        <v>62.933100000000003</v>
      </c>
      <c r="O63" s="9">
        <v>1676.6</v>
      </c>
      <c r="P63" s="10">
        <v>105513.63546</v>
      </c>
      <c r="Q63" s="12">
        <v>0</v>
      </c>
      <c r="R63" s="9">
        <v>1676.6</v>
      </c>
      <c r="S63" s="10">
        <v>0</v>
      </c>
      <c r="T63" s="13">
        <v>80.495099999999994</v>
      </c>
      <c r="U63" s="9">
        <v>1676.6</v>
      </c>
      <c r="V63" s="10">
        <v>134958.08465999999</v>
      </c>
      <c r="W63" s="8">
        <v>62.935400000000001</v>
      </c>
      <c r="X63" s="9">
        <v>1676.6</v>
      </c>
      <c r="Y63" s="10">
        <v>105517.49163999999</v>
      </c>
      <c r="Z63" s="12">
        <v>0</v>
      </c>
      <c r="AA63" s="9">
        <v>1676.6</v>
      </c>
      <c r="AB63" s="68">
        <v>0</v>
      </c>
      <c r="AC63" s="8">
        <v>65.761600000000001</v>
      </c>
      <c r="AD63" s="9">
        <v>1676.6</v>
      </c>
      <c r="AE63" s="10">
        <v>110255.89856</v>
      </c>
      <c r="AF63" s="8">
        <v>62.935400000000001</v>
      </c>
      <c r="AG63" s="9">
        <v>1676.6</v>
      </c>
      <c r="AH63" s="10">
        <v>105517.49163999999</v>
      </c>
      <c r="AI63" s="12">
        <v>0</v>
      </c>
      <c r="AJ63" s="9">
        <v>1676.6</v>
      </c>
      <c r="AK63" s="10">
        <v>0</v>
      </c>
      <c r="AL63" s="8">
        <v>3.0981999999999998</v>
      </c>
      <c r="AM63" s="9">
        <v>1676.6</v>
      </c>
      <c r="AN63" s="10">
        <v>5194.4421199999997</v>
      </c>
      <c r="AO63" s="8">
        <v>62.935400000000001</v>
      </c>
      <c r="AP63" s="9">
        <v>1676.6</v>
      </c>
      <c r="AQ63" s="10">
        <v>105517.49163999999</v>
      </c>
      <c r="AR63" s="60">
        <v>0</v>
      </c>
      <c r="AS63" s="9">
        <v>1676.6</v>
      </c>
      <c r="AT63" s="23">
        <v>0</v>
      </c>
      <c r="AU63" s="54"/>
      <c r="AV63" s="55"/>
      <c r="AW63" s="62"/>
      <c r="AX63" s="62"/>
      <c r="AY63" s="62"/>
      <c r="AZ63" s="62"/>
      <c r="BA63" s="62"/>
      <c r="BB63" s="55"/>
      <c r="BC63" s="56"/>
      <c r="BD63" s="17">
        <f t="shared" si="28"/>
        <v>388.03519999999997</v>
      </c>
      <c r="BE63" s="9">
        <v>1676.6</v>
      </c>
      <c r="BF63" s="17">
        <f t="shared" si="7"/>
        <v>650579.81631999987</v>
      </c>
      <c r="BG63" s="17">
        <f t="shared" si="31"/>
        <v>314.67240000000004</v>
      </c>
      <c r="BH63" s="9">
        <v>1676.6</v>
      </c>
      <c r="BI63" s="17">
        <f t="shared" si="2"/>
        <v>527579.74583999999</v>
      </c>
      <c r="BJ63" s="17">
        <f t="shared" si="32"/>
        <v>0</v>
      </c>
      <c r="BK63" s="9">
        <v>1676.6</v>
      </c>
      <c r="BL63" s="53">
        <f t="shared" si="4"/>
        <v>0</v>
      </c>
      <c r="BM63" s="17">
        <f t="shared" si="5"/>
        <v>73.362799999999936</v>
      </c>
      <c r="BN63" s="53">
        <f t="shared" si="6"/>
        <v>123000.07047999988</v>
      </c>
    </row>
    <row r="64" spans="1:66">
      <c r="A64" s="17" t="s">
        <v>64</v>
      </c>
      <c r="B64" s="11">
        <v>40.003</v>
      </c>
      <c r="C64" s="9">
        <v>1676.6</v>
      </c>
      <c r="D64" s="10">
        <v>67069.029800000004</v>
      </c>
      <c r="E64" s="8">
        <v>17.047799999999999</v>
      </c>
      <c r="F64" s="9">
        <v>1676.6</v>
      </c>
      <c r="G64" s="10">
        <v>28582.341479999999</v>
      </c>
      <c r="H64" s="12">
        <v>0</v>
      </c>
      <c r="I64" s="9">
        <v>1676.6</v>
      </c>
      <c r="J64" s="10">
        <v>0</v>
      </c>
      <c r="K64" s="8">
        <v>35.073799999999999</v>
      </c>
      <c r="L64" s="9">
        <v>1676.6</v>
      </c>
      <c r="M64" s="10">
        <v>58804.733079999998</v>
      </c>
      <c r="N64" s="8">
        <v>17.047799999999999</v>
      </c>
      <c r="O64" s="9">
        <v>1676.6</v>
      </c>
      <c r="P64" s="10">
        <v>28582.341479999999</v>
      </c>
      <c r="Q64" s="12">
        <v>0</v>
      </c>
      <c r="R64" s="9">
        <v>1676.6</v>
      </c>
      <c r="S64" s="10">
        <v>0</v>
      </c>
      <c r="T64" s="14">
        <v>29.158999999999999</v>
      </c>
      <c r="U64" s="9">
        <v>1676.6</v>
      </c>
      <c r="V64" s="10">
        <v>48887.979399999997</v>
      </c>
      <c r="W64" s="8">
        <v>17.047799999999999</v>
      </c>
      <c r="X64" s="9">
        <v>1676.6</v>
      </c>
      <c r="Y64" s="10">
        <v>28582.341479999999</v>
      </c>
      <c r="Z64" s="12">
        <v>0</v>
      </c>
      <c r="AA64" s="9">
        <v>1676.6</v>
      </c>
      <c r="AB64" s="68">
        <v>0</v>
      </c>
      <c r="AC64" s="8">
        <v>19.441800000000001</v>
      </c>
      <c r="AD64" s="9">
        <v>1676.6</v>
      </c>
      <c r="AE64" s="10">
        <v>32596.121879999999</v>
      </c>
      <c r="AF64" s="8">
        <v>17.047799999999999</v>
      </c>
      <c r="AG64" s="9">
        <v>1676.6</v>
      </c>
      <c r="AH64" s="10">
        <v>28582.341479999999</v>
      </c>
      <c r="AI64" s="12">
        <v>0</v>
      </c>
      <c r="AJ64" s="9">
        <v>1676.6</v>
      </c>
      <c r="AK64" s="10">
        <v>0</v>
      </c>
      <c r="AL64" s="8">
        <v>4.0481999999999996</v>
      </c>
      <c r="AM64" s="9">
        <v>1676.6</v>
      </c>
      <c r="AN64" s="10">
        <v>6787.2121200000001</v>
      </c>
      <c r="AO64" s="8">
        <v>17.047799999999999</v>
      </c>
      <c r="AP64" s="9">
        <v>1676.6</v>
      </c>
      <c r="AQ64" s="10">
        <v>28582.341479999999</v>
      </c>
      <c r="AR64" s="60">
        <v>0</v>
      </c>
      <c r="AS64" s="9">
        <v>1676.6</v>
      </c>
      <c r="AT64" s="25">
        <v>0</v>
      </c>
      <c r="AU64" s="12">
        <v>0</v>
      </c>
      <c r="AV64" s="9">
        <v>1676.6</v>
      </c>
      <c r="AW64" s="12">
        <v>0</v>
      </c>
      <c r="AX64" s="8">
        <v>17.047799999999999</v>
      </c>
      <c r="AY64" s="9">
        <v>1676.6</v>
      </c>
      <c r="AZ64" s="10">
        <v>28582.341479999999</v>
      </c>
      <c r="BA64" s="60">
        <v>0</v>
      </c>
      <c r="BB64" s="9">
        <v>1676.6</v>
      </c>
      <c r="BC64" s="10">
        <v>0</v>
      </c>
      <c r="BD64" s="17">
        <f>B64+K64+T64+AC64+AL64+AU64</f>
        <v>127.72579999999998</v>
      </c>
      <c r="BE64" s="9">
        <v>1676.6</v>
      </c>
      <c r="BF64" s="17">
        <f t="shared" si="7"/>
        <v>214145.07627999995</v>
      </c>
      <c r="BG64" s="17">
        <f t="shared" ref="BG64" si="33">E64+N64+W64+AF64+AO64+AX64</f>
        <v>102.28679999999999</v>
      </c>
      <c r="BH64" s="9">
        <v>1676.6</v>
      </c>
      <c r="BI64" s="17">
        <f t="shared" si="2"/>
        <v>171494.04887999996</v>
      </c>
      <c r="BJ64" s="17">
        <f>H64+Q64+Z64+AI64+AR64</f>
        <v>0</v>
      </c>
      <c r="BK64" s="9">
        <v>1676.6</v>
      </c>
      <c r="BL64" s="53">
        <f t="shared" si="4"/>
        <v>0</v>
      </c>
      <c r="BM64" s="17">
        <f t="shared" si="5"/>
        <v>25.438999999999993</v>
      </c>
      <c r="BN64" s="53">
        <f t="shared" si="6"/>
        <v>42651.027399999992</v>
      </c>
    </row>
    <row r="65" spans="1:66">
      <c r="A65" s="17" t="s">
        <v>65</v>
      </c>
      <c r="B65" s="11">
        <v>178.51900000000001</v>
      </c>
      <c r="C65" s="9">
        <v>1676.6</v>
      </c>
      <c r="D65" s="10">
        <v>299304.95539999998</v>
      </c>
      <c r="E65" s="8">
        <v>88.316500000000005</v>
      </c>
      <c r="F65" s="9">
        <v>1676.6</v>
      </c>
      <c r="G65" s="10">
        <v>148071.44390000001</v>
      </c>
      <c r="H65" s="12">
        <v>0</v>
      </c>
      <c r="I65" s="9">
        <v>1676.6</v>
      </c>
      <c r="J65" s="10">
        <v>0</v>
      </c>
      <c r="K65" s="8">
        <v>146.1653</v>
      </c>
      <c r="L65" s="9">
        <v>1676.6</v>
      </c>
      <c r="M65" s="10">
        <v>245060.74197999999</v>
      </c>
      <c r="N65" s="8">
        <v>88.316500000000005</v>
      </c>
      <c r="O65" s="9">
        <v>1676.6</v>
      </c>
      <c r="P65" s="10">
        <v>148071.44390000001</v>
      </c>
      <c r="Q65" s="12">
        <v>0</v>
      </c>
      <c r="R65" s="9">
        <v>1676.6</v>
      </c>
      <c r="S65" s="10">
        <v>0</v>
      </c>
      <c r="T65" s="13">
        <v>115.5856</v>
      </c>
      <c r="U65" s="9">
        <v>1676.6</v>
      </c>
      <c r="V65" s="10">
        <v>193790.81696</v>
      </c>
      <c r="W65" s="8">
        <v>88.316500000000005</v>
      </c>
      <c r="X65" s="9">
        <v>1676.6</v>
      </c>
      <c r="Y65" s="10">
        <v>148071.44390000001</v>
      </c>
      <c r="Z65" s="12">
        <v>0</v>
      </c>
      <c r="AA65" s="9">
        <v>1676.6</v>
      </c>
      <c r="AB65" s="68">
        <v>0</v>
      </c>
      <c r="AC65" s="11">
        <v>91.120999999999995</v>
      </c>
      <c r="AD65" s="9">
        <v>1676.6</v>
      </c>
      <c r="AE65" s="10">
        <v>152773.46859999999</v>
      </c>
      <c r="AF65" s="8">
        <v>88.316500000000005</v>
      </c>
      <c r="AG65" s="9">
        <v>1676.6</v>
      </c>
      <c r="AH65" s="10">
        <v>148071.44390000001</v>
      </c>
      <c r="AI65" s="12">
        <v>0</v>
      </c>
      <c r="AJ65" s="9">
        <v>1676.6</v>
      </c>
      <c r="AK65" s="10">
        <v>0</v>
      </c>
      <c r="AL65" s="8">
        <v>4.4074999999999998</v>
      </c>
      <c r="AM65" s="9">
        <v>1676.6</v>
      </c>
      <c r="AN65" s="10">
        <v>7389.6144999999997</v>
      </c>
      <c r="AO65" s="8">
        <v>88.316500000000005</v>
      </c>
      <c r="AP65" s="9">
        <v>1676.6</v>
      </c>
      <c r="AQ65" s="10">
        <v>148071.44390000001</v>
      </c>
      <c r="AR65" s="60">
        <v>0</v>
      </c>
      <c r="AS65" s="9">
        <v>1676.6</v>
      </c>
      <c r="AT65" s="23">
        <v>0</v>
      </c>
      <c r="AU65" s="27"/>
      <c r="AV65" s="57"/>
      <c r="AW65" s="58" t="s">
        <v>119</v>
      </c>
      <c r="AX65" s="44"/>
      <c r="AY65" s="44"/>
      <c r="AZ65" s="44"/>
      <c r="BA65" s="44"/>
      <c r="BB65" s="57"/>
      <c r="BC65" s="59"/>
      <c r="BD65" s="17">
        <f t="shared" si="28"/>
        <v>535.79840000000002</v>
      </c>
      <c r="BE65" s="9">
        <v>1676.6</v>
      </c>
      <c r="BF65" s="17">
        <f t="shared" si="7"/>
        <v>898319.59743999992</v>
      </c>
      <c r="BG65" s="17">
        <f t="shared" ref="BG65:BG72" si="34">E65+N65+W65+AF65+AO65</f>
        <v>441.58250000000004</v>
      </c>
      <c r="BH65" s="9">
        <v>1676.6</v>
      </c>
      <c r="BI65" s="17">
        <f t="shared" si="2"/>
        <v>740357.21950000001</v>
      </c>
      <c r="BJ65" s="17">
        <f t="shared" ref="BJ65:BJ75" si="35">H65+Q65+Z65+AI65+AR65</f>
        <v>0</v>
      </c>
      <c r="BK65" s="9">
        <v>1676.6</v>
      </c>
      <c r="BL65" s="53">
        <f t="shared" si="4"/>
        <v>0</v>
      </c>
      <c r="BM65" s="17">
        <f t="shared" si="5"/>
        <v>94.215899999999976</v>
      </c>
      <c r="BN65" s="53">
        <f t="shared" si="6"/>
        <v>157962.37793999992</v>
      </c>
    </row>
    <row r="66" spans="1:66">
      <c r="A66" s="17" t="s">
        <v>66</v>
      </c>
      <c r="B66" s="11">
        <v>80.477999999999994</v>
      </c>
      <c r="C66" s="9">
        <v>1676.6</v>
      </c>
      <c r="D66" s="10">
        <v>134929.4148</v>
      </c>
      <c r="E66" s="8">
        <v>43.132300000000001</v>
      </c>
      <c r="F66" s="9">
        <v>1676.6</v>
      </c>
      <c r="G66" s="10">
        <v>72315.614180000004</v>
      </c>
      <c r="H66" s="12">
        <v>0</v>
      </c>
      <c r="I66" s="9">
        <v>1676.6</v>
      </c>
      <c r="J66" s="10">
        <v>0</v>
      </c>
      <c r="K66" s="8">
        <v>69.429900000000004</v>
      </c>
      <c r="L66" s="9">
        <v>1676.6</v>
      </c>
      <c r="M66" s="10">
        <v>116406.17034</v>
      </c>
      <c r="N66" s="8">
        <v>43.132300000000001</v>
      </c>
      <c r="O66" s="9">
        <v>1676.6</v>
      </c>
      <c r="P66" s="10">
        <v>72315.614180000004</v>
      </c>
      <c r="Q66" s="12">
        <v>0</v>
      </c>
      <c r="R66" s="9">
        <v>1676.6</v>
      </c>
      <c r="S66" s="10">
        <v>0</v>
      </c>
      <c r="T66" s="13">
        <v>52.593800000000002</v>
      </c>
      <c r="U66" s="9">
        <v>1676.6</v>
      </c>
      <c r="V66" s="10">
        <v>88178.765079999997</v>
      </c>
      <c r="W66" s="8">
        <v>43.132300000000001</v>
      </c>
      <c r="X66" s="9">
        <v>1676.6</v>
      </c>
      <c r="Y66" s="10">
        <v>72315.614180000004</v>
      </c>
      <c r="Z66" s="12">
        <v>0</v>
      </c>
      <c r="AA66" s="9">
        <v>1676.6</v>
      </c>
      <c r="AB66" s="68">
        <v>0</v>
      </c>
      <c r="AC66" s="8">
        <v>41.468200000000003</v>
      </c>
      <c r="AD66" s="9">
        <v>1676.6</v>
      </c>
      <c r="AE66" s="10">
        <v>69525.58412</v>
      </c>
      <c r="AF66" s="8">
        <v>43.132300000000001</v>
      </c>
      <c r="AG66" s="9">
        <v>1676.6</v>
      </c>
      <c r="AH66" s="10">
        <v>72315.614180000004</v>
      </c>
      <c r="AI66" s="12">
        <v>0</v>
      </c>
      <c r="AJ66" s="9">
        <v>1676.6</v>
      </c>
      <c r="AK66" s="10">
        <v>0</v>
      </c>
      <c r="AL66" s="8">
        <v>2</v>
      </c>
      <c r="AM66" s="9">
        <v>1676.6</v>
      </c>
      <c r="AN66" s="10">
        <v>3353.2</v>
      </c>
      <c r="AO66" s="8">
        <v>43.132300000000001</v>
      </c>
      <c r="AP66" s="9">
        <v>1676.6</v>
      </c>
      <c r="AQ66" s="10">
        <v>72315.614180000004</v>
      </c>
      <c r="AR66" s="60">
        <v>0</v>
      </c>
      <c r="AS66" s="9">
        <v>1676.6</v>
      </c>
      <c r="AT66" s="23">
        <v>0</v>
      </c>
      <c r="AU66" s="24"/>
      <c r="AV66" s="22"/>
      <c r="AW66" s="40"/>
      <c r="AX66" s="40"/>
      <c r="AY66" s="40"/>
      <c r="AZ66" s="40"/>
      <c r="BA66" s="40"/>
      <c r="BB66" s="22"/>
      <c r="BC66" s="25"/>
      <c r="BD66" s="17">
        <f t="shared" si="28"/>
        <v>245.96989999999997</v>
      </c>
      <c r="BE66" s="9">
        <v>1676.6</v>
      </c>
      <c r="BF66" s="17">
        <f t="shared" si="7"/>
        <v>412393.13433999993</v>
      </c>
      <c r="BG66" s="17">
        <f t="shared" si="34"/>
        <v>215.66149999999999</v>
      </c>
      <c r="BH66" s="9">
        <v>1676.6</v>
      </c>
      <c r="BI66" s="17">
        <f t="shared" si="2"/>
        <v>361578.07089999999</v>
      </c>
      <c r="BJ66" s="17">
        <f t="shared" si="35"/>
        <v>0</v>
      </c>
      <c r="BK66" s="9">
        <v>1676.6</v>
      </c>
      <c r="BL66" s="53">
        <f t="shared" si="4"/>
        <v>0</v>
      </c>
      <c r="BM66" s="17">
        <f t="shared" si="5"/>
        <v>30.308399999999978</v>
      </c>
      <c r="BN66" s="53">
        <f t="shared" si="6"/>
        <v>50815.06343999994</v>
      </c>
    </row>
    <row r="67" spans="1:66">
      <c r="A67" s="17" t="s">
        <v>67</v>
      </c>
      <c r="B67" s="11">
        <v>175.673</v>
      </c>
      <c r="C67" s="9">
        <v>1676.6</v>
      </c>
      <c r="D67" s="10">
        <f>B67*C67</f>
        <v>294533.3518</v>
      </c>
      <c r="E67" s="8">
        <v>85.904600000000002</v>
      </c>
      <c r="F67" s="9">
        <v>1676.6</v>
      </c>
      <c r="G67" s="10">
        <v>144027.65236000001</v>
      </c>
      <c r="H67" s="11">
        <v>2.254</v>
      </c>
      <c r="I67" s="9">
        <v>1676.6</v>
      </c>
      <c r="J67" s="10">
        <f>H67*I67</f>
        <v>3779.0563999999999</v>
      </c>
      <c r="K67" s="8">
        <v>152.18</v>
      </c>
      <c r="L67" s="9">
        <v>1676.6</v>
      </c>
      <c r="M67" s="10">
        <f>K67*L68</f>
        <v>255144.98800000001</v>
      </c>
      <c r="N67" s="8">
        <v>85.904600000000002</v>
      </c>
      <c r="O67" s="9">
        <v>1676.6</v>
      </c>
      <c r="P67" s="10">
        <v>144027.65236000001</v>
      </c>
      <c r="Q67" s="8">
        <v>0.88329999999999997</v>
      </c>
      <c r="R67" s="9">
        <v>1676.6</v>
      </c>
      <c r="S67" s="10">
        <f>Q67*R67</f>
        <v>1480.9407799999999</v>
      </c>
      <c r="T67" s="13">
        <v>112.9379</v>
      </c>
      <c r="U67" s="9">
        <v>1676.6</v>
      </c>
      <c r="V67" s="10">
        <f>T67*U68</f>
        <v>189351.68313999998</v>
      </c>
      <c r="W67" s="8">
        <v>85.904600000000002</v>
      </c>
      <c r="X67" s="9">
        <v>1676.6</v>
      </c>
      <c r="Y67" s="10">
        <v>144027.65236000001</v>
      </c>
      <c r="Z67" s="8">
        <v>0.88329999999999997</v>
      </c>
      <c r="AA67" s="9">
        <v>1676.6</v>
      </c>
      <c r="AB67" s="68">
        <f>Z67*AA67</f>
        <v>1480.9407799999999</v>
      </c>
      <c r="AC67" s="8">
        <v>87.282899999999998</v>
      </c>
      <c r="AD67" s="9">
        <v>1676.6</v>
      </c>
      <c r="AE67" s="10">
        <f>AC67*AD68</f>
        <v>146338.51014</v>
      </c>
      <c r="AF67" s="8">
        <v>85.904600000000002</v>
      </c>
      <c r="AG67" s="9">
        <v>1676.6</v>
      </c>
      <c r="AH67" s="10">
        <v>144027.65236000001</v>
      </c>
      <c r="AI67" s="8">
        <v>1.2465999999999999</v>
      </c>
      <c r="AJ67" s="9">
        <v>1676.6</v>
      </c>
      <c r="AK67" s="10">
        <v>2090.0495599999999</v>
      </c>
      <c r="AL67" s="8">
        <v>7.617</v>
      </c>
      <c r="AM67" s="9">
        <v>1676.6</v>
      </c>
      <c r="AN67" s="10">
        <v>12770.662200000001</v>
      </c>
      <c r="AO67" s="8">
        <v>85.904600000000002</v>
      </c>
      <c r="AP67" s="9">
        <v>1676.6</v>
      </c>
      <c r="AQ67" s="10">
        <v>144027.65236000001</v>
      </c>
      <c r="AR67" s="8">
        <v>1.2465999999999999</v>
      </c>
      <c r="AS67" s="9">
        <v>1676.6</v>
      </c>
      <c r="AT67" s="23">
        <v>2090.0495599999999</v>
      </c>
      <c r="AU67" s="24"/>
      <c r="AV67" s="22"/>
      <c r="AW67" s="40"/>
      <c r="AX67" s="40"/>
      <c r="AY67" s="40"/>
      <c r="AZ67" s="40"/>
      <c r="BA67" s="40"/>
      <c r="BB67" s="22"/>
      <c r="BC67" s="25"/>
      <c r="BD67" s="17">
        <f t="shared" si="28"/>
        <v>535.69079999999997</v>
      </c>
      <c r="BE67" s="9">
        <v>1676.6</v>
      </c>
      <c r="BF67" s="17">
        <f t="shared" si="7"/>
        <v>898139.19527999987</v>
      </c>
      <c r="BG67" s="17">
        <f t="shared" si="34"/>
        <v>429.52300000000002</v>
      </c>
      <c r="BH67" s="9">
        <v>1676.6</v>
      </c>
      <c r="BI67" s="17">
        <f t="shared" si="2"/>
        <v>720138.26179999998</v>
      </c>
      <c r="BJ67" s="17">
        <f t="shared" si="35"/>
        <v>6.5137999999999998</v>
      </c>
      <c r="BK67" s="9">
        <v>1676.6</v>
      </c>
      <c r="BL67" s="53">
        <f t="shared" si="4"/>
        <v>10921.037079999998</v>
      </c>
      <c r="BM67" s="17">
        <f t="shared" si="5"/>
        <v>99.65399999999994</v>
      </c>
      <c r="BN67" s="53">
        <f t="shared" si="6"/>
        <v>167079.89639999988</v>
      </c>
    </row>
    <row r="68" spans="1:66">
      <c r="A68" s="17" t="s">
        <v>68</v>
      </c>
      <c r="B68" s="11">
        <v>115.85299999999999</v>
      </c>
      <c r="C68" s="9">
        <v>1676.6</v>
      </c>
      <c r="D68" s="10">
        <v>194239.1398</v>
      </c>
      <c r="E68" s="8">
        <v>52.978900000000003</v>
      </c>
      <c r="F68" s="9">
        <v>1676.6</v>
      </c>
      <c r="G68" s="10">
        <v>88824.423739999998</v>
      </c>
      <c r="H68" s="12">
        <v>0</v>
      </c>
      <c r="I68" s="9">
        <v>1676.6</v>
      </c>
      <c r="J68" s="10">
        <v>0</v>
      </c>
      <c r="K68" s="8">
        <v>100.2637</v>
      </c>
      <c r="L68" s="9">
        <v>1676.6</v>
      </c>
      <c r="M68" s="10">
        <v>168102.11942</v>
      </c>
      <c r="N68" s="8">
        <v>52.978900000000003</v>
      </c>
      <c r="O68" s="9">
        <v>1676.6</v>
      </c>
      <c r="P68" s="10">
        <v>88824.423739999998</v>
      </c>
      <c r="Q68" s="12">
        <v>0</v>
      </c>
      <c r="R68" s="9">
        <v>1676.6</v>
      </c>
      <c r="S68" s="10">
        <v>0</v>
      </c>
      <c r="T68" s="14">
        <v>73.486000000000004</v>
      </c>
      <c r="U68" s="9">
        <v>1676.6</v>
      </c>
      <c r="V68" s="10">
        <v>123206.62760000001</v>
      </c>
      <c r="W68" s="8">
        <v>52.978900000000003</v>
      </c>
      <c r="X68" s="9">
        <v>1676.6</v>
      </c>
      <c r="Y68" s="10">
        <v>88824.423739999998</v>
      </c>
      <c r="Z68" s="12">
        <v>0</v>
      </c>
      <c r="AA68" s="9">
        <v>1676.6</v>
      </c>
      <c r="AB68" s="68">
        <v>0</v>
      </c>
      <c r="AC68" s="8">
        <v>57.328099999999999</v>
      </c>
      <c r="AD68" s="9">
        <v>1676.6</v>
      </c>
      <c r="AE68" s="10">
        <v>96116.292459999997</v>
      </c>
      <c r="AF68" s="8">
        <v>52.978900000000003</v>
      </c>
      <c r="AG68" s="9">
        <v>1676.6</v>
      </c>
      <c r="AH68" s="10">
        <v>88824.423739999998</v>
      </c>
      <c r="AI68" s="12">
        <v>0</v>
      </c>
      <c r="AJ68" s="9">
        <v>1676.6</v>
      </c>
      <c r="AK68" s="10">
        <v>0</v>
      </c>
      <c r="AL68" s="8">
        <v>2.9262999999999999</v>
      </c>
      <c r="AM68" s="9">
        <v>1676.6</v>
      </c>
      <c r="AN68" s="10">
        <v>4906.2345800000003</v>
      </c>
      <c r="AO68" s="8">
        <v>52.978900000000003</v>
      </c>
      <c r="AP68" s="9">
        <v>1676.6</v>
      </c>
      <c r="AQ68" s="10">
        <v>88824.423739999998</v>
      </c>
      <c r="AR68" s="60">
        <v>0</v>
      </c>
      <c r="AS68" s="9">
        <v>1676.6</v>
      </c>
      <c r="AT68" s="23">
        <v>0</v>
      </c>
      <c r="AU68" s="24"/>
      <c r="AV68" s="22"/>
      <c r="AW68" s="40"/>
      <c r="AX68" s="40"/>
      <c r="AY68" s="40"/>
      <c r="AZ68" s="40"/>
      <c r="BA68" s="40"/>
      <c r="BB68" s="22"/>
      <c r="BC68" s="25"/>
      <c r="BD68" s="17">
        <f t="shared" si="28"/>
        <v>349.8571</v>
      </c>
      <c r="BE68" s="9">
        <v>1676.6</v>
      </c>
      <c r="BF68" s="17">
        <f t="shared" si="7"/>
        <v>586570.41385999997</v>
      </c>
      <c r="BG68" s="17">
        <f t="shared" si="34"/>
        <v>264.89449999999999</v>
      </c>
      <c r="BH68" s="9">
        <v>1676.6</v>
      </c>
      <c r="BI68" s="17">
        <f t="shared" si="2"/>
        <v>444122.11869999999</v>
      </c>
      <c r="BJ68" s="17">
        <f t="shared" si="35"/>
        <v>0</v>
      </c>
      <c r="BK68" s="9">
        <v>1676.6</v>
      </c>
      <c r="BL68" s="53">
        <f t="shared" si="4"/>
        <v>0</v>
      </c>
      <c r="BM68" s="17">
        <f t="shared" si="5"/>
        <v>84.962600000000009</v>
      </c>
      <c r="BN68" s="53">
        <f t="shared" si="6"/>
        <v>142448.29515999998</v>
      </c>
    </row>
    <row r="69" spans="1:66">
      <c r="A69" s="17" t="s">
        <v>69</v>
      </c>
      <c r="B69" s="11">
        <v>79.820999999999998</v>
      </c>
      <c r="C69" s="9">
        <v>1676.6</v>
      </c>
      <c r="D69" s="10">
        <v>133827.88860000001</v>
      </c>
      <c r="E69" s="8">
        <v>37.406599999999997</v>
      </c>
      <c r="F69" s="9">
        <v>1676.6</v>
      </c>
      <c r="G69" s="10">
        <v>62715.905559999999</v>
      </c>
      <c r="H69" s="12">
        <v>0</v>
      </c>
      <c r="I69" s="9">
        <v>1676.6</v>
      </c>
      <c r="J69" s="10">
        <v>0</v>
      </c>
      <c r="K69" s="8">
        <v>65.285700000000006</v>
      </c>
      <c r="L69" s="9">
        <v>1676.6</v>
      </c>
      <c r="M69" s="10">
        <v>109458.00462000001</v>
      </c>
      <c r="N69" s="8">
        <v>37.406599999999997</v>
      </c>
      <c r="O69" s="9">
        <v>1676.6</v>
      </c>
      <c r="P69" s="10">
        <v>62715.905559999999</v>
      </c>
      <c r="Q69" s="12">
        <v>0</v>
      </c>
      <c r="R69" s="9">
        <v>1676.6</v>
      </c>
      <c r="S69" s="10">
        <v>0</v>
      </c>
      <c r="T69" s="13">
        <v>48.536700000000003</v>
      </c>
      <c r="U69" s="9">
        <v>1676.6</v>
      </c>
      <c r="V69" s="10">
        <v>81376.631219999996</v>
      </c>
      <c r="W69" s="8">
        <v>37.386600000000001</v>
      </c>
      <c r="X69" s="9">
        <v>1676.6</v>
      </c>
      <c r="Y69" s="10">
        <v>62682.37356</v>
      </c>
      <c r="Z69" s="12">
        <v>0</v>
      </c>
      <c r="AA69" s="9">
        <v>1676.6</v>
      </c>
      <c r="AB69" s="68">
        <v>0</v>
      </c>
      <c r="AC69" s="8">
        <v>37.2376</v>
      </c>
      <c r="AD69" s="9">
        <v>1676.6</v>
      </c>
      <c r="AE69" s="10">
        <v>62432.560160000001</v>
      </c>
      <c r="AF69" s="8">
        <v>37.386600000000001</v>
      </c>
      <c r="AG69" s="9">
        <v>1676.6</v>
      </c>
      <c r="AH69" s="10">
        <v>62682.37356</v>
      </c>
      <c r="AI69" s="12">
        <v>0</v>
      </c>
      <c r="AJ69" s="9">
        <v>1676.6</v>
      </c>
      <c r="AK69" s="10">
        <v>0</v>
      </c>
      <c r="AL69" s="8">
        <v>1.7778</v>
      </c>
      <c r="AM69" s="9">
        <v>1676.6</v>
      </c>
      <c r="AN69" s="10">
        <v>2980.6594799999998</v>
      </c>
      <c r="AO69" s="8">
        <v>37.386600000000001</v>
      </c>
      <c r="AP69" s="9">
        <v>1676.6</v>
      </c>
      <c r="AQ69" s="10">
        <v>62682.37356</v>
      </c>
      <c r="AR69" s="60">
        <v>0</v>
      </c>
      <c r="AS69" s="9">
        <v>1676.6</v>
      </c>
      <c r="AT69" s="23">
        <v>0</v>
      </c>
      <c r="AU69" s="24"/>
      <c r="AV69" s="22"/>
      <c r="AW69" s="40"/>
      <c r="AX69" s="40"/>
      <c r="AY69" s="40"/>
      <c r="AZ69" s="40"/>
      <c r="BA69" s="40"/>
      <c r="BB69" s="22"/>
      <c r="BC69" s="25"/>
      <c r="BD69" s="17">
        <f t="shared" si="28"/>
        <v>232.65879999999999</v>
      </c>
      <c r="BE69" s="9">
        <v>1676.6</v>
      </c>
      <c r="BF69" s="17">
        <f t="shared" si="7"/>
        <v>390075.74407999997</v>
      </c>
      <c r="BG69" s="17">
        <f t="shared" si="34"/>
        <v>186.97300000000001</v>
      </c>
      <c r="BH69" s="9">
        <v>1676.6</v>
      </c>
      <c r="BI69" s="17">
        <f t="shared" si="2"/>
        <v>313478.93180000002</v>
      </c>
      <c r="BJ69" s="17">
        <f t="shared" si="35"/>
        <v>0</v>
      </c>
      <c r="BK69" s="9">
        <v>1676.6</v>
      </c>
      <c r="BL69" s="53">
        <f t="shared" si="4"/>
        <v>0</v>
      </c>
      <c r="BM69" s="17">
        <f t="shared" si="5"/>
        <v>45.685799999999972</v>
      </c>
      <c r="BN69" s="53">
        <f t="shared" si="6"/>
        <v>76596.812279999955</v>
      </c>
    </row>
    <row r="70" spans="1:66">
      <c r="A70" s="17" t="s">
        <v>70</v>
      </c>
      <c r="B70" s="11">
        <v>128.70699999999999</v>
      </c>
      <c r="C70" s="9">
        <v>1676.6</v>
      </c>
      <c r="D70" s="10">
        <v>215790.1562</v>
      </c>
      <c r="E70" s="8">
        <v>53.392499999999998</v>
      </c>
      <c r="F70" s="9">
        <v>1676.6</v>
      </c>
      <c r="G70" s="10">
        <v>89517.8655</v>
      </c>
      <c r="H70" s="11">
        <v>11.919</v>
      </c>
      <c r="I70" s="9">
        <v>1676.6</v>
      </c>
      <c r="J70" s="10">
        <v>19983.395400000001</v>
      </c>
      <c r="K70" s="8">
        <v>100.4345</v>
      </c>
      <c r="L70" s="9">
        <v>1676.6</v>
      </c>
      <c r="M70" s="10">
        <v>168388.48269999999</v>
      </c>
      <c r="N70" s="8">
        <v>53.392499999999998</v>
      </c>
      <c r="O70" s="9">
        <v>1676.6</v>
      </c>
      <c r="P70" s="10">
        <v>89517.8655</v>
      </c>
      <c r="Q70" s="8">
        <v>11.918699999999999</v>
      </c>
      <c r="R70" s="9">
        <v>1676.6</v>
      </c>
      <c r="S70" s="10">
        <v>19982.89242</v>
      </c>
      <c r="T70" s="13">
        <v>82.805300000000003</v>
      </c>
      <c r="U70" s="9">
        <v>1676.6</v>
      </c>
      <c r="V70" s="10">
        <v>138831.36598</v>
      </c>
      <c r="W70" s="8">
        <v>53.392499999999998</v>
      </c>
      <c r="X70" s="9">
        <v>1676.6</v>
      </c>
      <c r="Y70" s="10">
        <v>89517.8655</v>
      </c>
      <c r="Z70" s="8">
        <v>12.1387</v>
      </c>
      <c r="AA70" s="9">
        <v>1676.6</v>
      </c>
      <c r="AB70" s="68">
        <v>20351.744419999999</v>
      </c>
      <c r="AC70" s="8">
        <v>63.351199999999999</v>
      </c>
      <c r="AD70" s="9">
        <v>1676.6</v>
      </c>
      <c r="AE70" s="10">
        <v>106214.62192000001</v>
      </c>
      <c r="AF70" s="8">
        <v>53.392499999999998</v>
      </c>
      <c r="AG70" s="9">
        <v>1676.6</v>
      </c>
      <c r="AH70" s="10">
        <v>89517.8655</v>
      </c>
      <c r="AI70" s="8">
        <v>12.1387</v>
      </c>
      <c r="AJ70" s="9">
        <v>1676.6</v>
      </c>
      <c r="AK70" s="10">
        <v>20351.744419999999</v>
      </c>
      <c r="AL70" s="8">
        <v>2.3205</v>
      </c>
      <c r="AM70" s="9">
        <v>1676.6</v>
      </c>
      <c r="AN70" s="10">
        <v>3890.5502999999999</v>
      </c>
      <c r="AO70" s="8">
        <v>53.392499999999998</v>
      </c>
      <c r="AP70" s="9">
        <v>1676.6</v>
      </c>
      <c r="AQ70" s="10">
        <v>89517.8655</v>
      </c>
      <c r="AR70" s="8">
        <v>12.1387</v>
      </c>
      <c r="AS70" s="9">
        <v>1676.6</v>
      </c>
      <c r="AT70" s="23">
        <v>20351.744419999999</v>
      </c>
      <c r="AU70" s="24"/>
      <c r="AV70" s="22"/>
      <c r="AW70" s="40"/>
      <c r="AX70" s="40"/>
      <c r="AY70" s="40"/>
      <c r="AZ70" s="40"/>
      <c r="BA70" s="40"/>
      <c r="BB70" s="22"/>
      <c r="BC70" s="25"/>
      <c r="BD70" s="17">
        <f t="shared" si="28"/>
        <v>377.61849999999998</v>
      </c>
      <c r="BE70" s="9">
        <v>1676.6</v>
      </c>
      <c r="BF70" s="17">
        <f t="shared" si="7"/>
        <v>633115.17709999997</v>
      </c>
      <c r="BG70" s="17">
        <f t="shared" si="34"/>
        <v>266.96249999999998</v>
      </c>
      <c r="BH70" s="9">
        <v>1676.6</v>
      </c>
      <c r="BI70" s="17">
        <f t="shared" si="2"/>
        <v>447589.32749999996</v>
      </c>
      <c r="BJ70" s="17">
        <f t="shared" si="35"/>
        <v>60.253799999999998</v>
      </c>
      <c r="BK70" s="9">
        <v>1676.6</v>
      </c>
      <c r="BL70" s="53">
        <f t="shared" si="4"/>
        <v>101021.52107999999</v>
      </c>
      <c r="BM70" s="17">
        <f t="shared" si="5"/>
        <v>50.402200000000008</v>
      </c>
      <c r="BN70" s="53">
        <f t="shared" si="6"/>
        <v>84504.328520000025</v>
      </c>
    </row>
    <row r="71" spans="1:66">
      <c r="A71" s="17" t="s">
        <v>71</v>
      </c>
      <c r="B71" s="11">
        <v>77.350999999999999</v>
      </c>
      <c r="C71" s="9">
        <v>1676.6</v>
      </c>
      <c r="D71" s="10">
        <v>129686.6866</v>
      </c>
      <c r="E71" s="8">
        <v>38.583599999999997</v>
      </c>
      <c r="F71" s="9">
        <v>1676.6</v>
      </c>
      <c r="G71" s="10">
        <v>64689.263760000002</v>
      </c>
      <c r="H71" s="12">
        <v>0</v>
      </c>
      <c r="I71" s="9">
        <v>1676.6</v>
      </c>
      <c r="J71" s="10">
        <v>0</v>
      </c>
      <c r="K71" s="8">
        <v>64.414699999999996</v>
      </c>
      <c r="L71" s="9">
        <v>1676.6</v>
      </c>
      <c r="M71" s="10">
        <v>107997.68601999999</v>
      </c>
      <c r="N71" s="8">
        <v>38.583599999999997</v>
      </c>
      <c r="O71" s="9">
        <v>1676.6</v>
      </c>
      <c r="P71" s="10">
        <v>64689.263760000002</v>
      </c>
      <c r="Q71" s="12">
        <v>0</v>
      </c>
      <c r="R71" s="9">
        <v>1676.6</v>
      </c>
      <c r="S71" s="10">
        <v>0</v>
      </c>
      <c r="T71" s="13">
        <v>48.3992</v>
      </c>
      <c r="U71" s="9">
        <v>1676.6</v>
      </c>
      <c r="V71" s="10">
        <v>81146.098719999995</v>
      </c>
      <c r="W71" s="8">
        <v>38.583599999999997</v>
      </c>
      <c r="X71" s="9">
        <v>1676.6</v>
      </c>
      <c r="Y71" s="10">
        <v>64689.263760000002</v>
      </c>
      <c r="Z71" s="12">
        <v>0</v>
      </c>
      <c r="AA71" s="9">
        <v>1676.6</v>
      </c>
      <c r="AB71" s="68">
        <v>0</v>
      </c>
      <c r="AC71" s="8">
        <v>37.641399999999997</v>
      </c>
      <c r="AD71" s="9">
        <v>1676.6</v>
      </c>
      <c r="AE71" s="10">
        <v>63109.571239999997</v>
      </c>
      <c r="AF71" s="8">
        <v>38.583599999999997</v>
      </c>
      <c r="AG71" s="9">
        <v>1676.6</v>
      </c>
      <c r="AH71" s="10">
        <v>64689.263760000002</v>
      </c>
      <c r="AI71" s="12">
        <v>0</v>
      </c>
      <c r="AJ71" s="9">
        <v>1676.6</v>
      </c>
      <c r="AK71" s="10">
        <v>0</v>
      </c>
      <c r="AL71" s="8">
        <v>1.7916000000000001</v>
      </c>
      <c r="AM71" s="9">
        <v>1676.6</v>
      </c>
      <c r="AN71" s="10">
        <v>3003.7965600000002</v>
      </c>
      <c r="AO71" s="8">
        <v>38.583599999999997</v>
      </c>
      <c r="AP71" s="9">
        <v>1676.6</v>
      </c>
      <c r="AQ71" s="10">
        <v>64689.263760000002</v>
      </c>
      <c r="AR71" s="60">
        <v>0</v>
      </c>
      <c r="AS71" s="9">
        <v>1676.6</v>
      </c>
      <c r="AT71" s="23">
        <v>0</v>
      </c>
      <c r="AU71" s="24"/>
      <c r="AV71" s="22"/>
      <c r="AW71" s="40"/>
      <c r="AX71" s="40"/>
      <c r="AY71" s="40"/>
      <c r="AZ71" s="40"/>
      <c r="BA71" s="40"/>
      <c r="BB71" s="22"/>
      <c r="BC71" s="25"/>
      <c r="BD71" s="17">
        <f t="shared" si="28"/>
        <v>229.59789999999998</v>
      </c>
      <c r="BE71" s="9">
        <v>1676.6</v>
      </c>
      <c r="BF71" s="17">
        <f t="shared" si="7"/>
        <v>384943.83913999994</v>
      </c>
      <c r="BG71" s="17">
        <f t="shared" si="34"/>
        <v>192.91799999999998</v>
      </c>
      <c r="BH71" s="9">
        <v>1676.6</v>
      </c>
      <c r="BI71" s="17">
        <f t="shared" si="2"/>
        <v>323446.31879999995</v>
      </c>
      <c r="BJ71" s="17">
        <f t="shared" si="35"/>
        <v>0</v>
      </c>
      <c r="BK71" s="9">
        <v>1676.6</v>
      </c>
      <c r="BL71" s="53">
        <f t="shared" si="4"/>
        <v>0</v>
      </c>
      <c r="BM71" s="17">
        <f t="shared" si="5"/>
        <v>36.679900000000004</v>
      </c>
      <c r="BN71" s="53">
        <f t="shared" si="6"/>
        <v>61497.520339999988</v>
      </c>
    </row>
    <row r="72" spans="1:66">
      <c r="A72" s="17" t="s">
        <v>72</v>
      </c>
      <c r="B72" s="11">
        <v>143.59200000000001</v>
      </c>
      <c r="C72" s="9">
        <v>1676.6</v>
      </c>
      <c r="D72" s="10">
        <v>240746.34719999999</v>
      </c>
      <c r="E72" s="11">
        <v>73.016000000000005</v>
      </c>
      <c r="F72" s="9">
        <v>1676.6</v>
      </c>
      <c r="G72" s="10">
        <v>122418.6256</v>
      </c>
      <c r="H72" s="11">
        <v>2.6139999999999999</v>
      </c>
      <c r="I72" s="9">
        <v>1676.6</v>
      </c>
      <c r="J72" s="10">
        <v>4382.6324000000004</v>
      </c>
      <c r="K72" s="11">
        <v>125.366</v>
      </c>
      <c r="L72" s="9">
        <v>1676.6</v>
      </c>
      <c r="M72" s="10">
        <v>210188.63560000001</v>
      </c>
      <c r="N72" s="11">
        <v>73.016000000000005</v>
      </c>
      <c r="O72" s="9">
        <v>1676.6</v>
      </c>
      <c r="P72" s="10">
        <v>122418.6256</v>
      </c>
      <c r="Q72" s="8">
        <v>2.6133999999999999</v>
      </c>
      <c r="R72" s="9">
        <v>1676.6</v>
      </c>
      <c r="S72" s="10">
        <v>4381.62644</v>
      </c>
      <c r="T72" s="13">
        <v>94.143699999999995</v>
      </c>
      <c r="U72" s="9">
        <v>1676.6</v>
      </c>
      <c r="V72" s="10">
        <v>157841.32741999999</v>
      </c>
      <c r="W72" s="11">
        <v>73.016000000000005</v>
      </c>
      <c r="X72" s="9">
        <v>1676.6</v>
      </c>
      <c r="Y72" s="10">
        <v>122418.6256</v>
      </c>
      <c r="Z72" s="8">
        <v>2.6133999999999999</v>
      </c>
      <c r="AA72" s="9">
        <v>1676.6</v>
      </c>
      <c r="AB72" s="68">
        <v>4381.62644</v>
      </c>
      <c r="AC72" s="11">
        <v>74.227000000000004</v>
      </c>
      <c r="AD72" s="9">
        <v>1676.6</v>
      </c>
      <c r="AE72" s="10">
        <v>124448.98820000001</v>
      </c>
      <c r="AF72" s="11">
        <v>73.016000000000005</v>
      </c>
      <c r="AG72" s="9">
        <v>1676.6</v>
      </c>
      <c r="AH72" s="10">
        <v>122418.6256</v>
      </c>
      <c r="AI72" s="8">
        <v>2.6133999999999999</v>
      </c>
      <c r="AJ72" s="9">
        <v>1676.6</v>
      </c>
      <c r="AK72" s="10">
        <v>4381.62644</v>
      </c>
      <c r="AL72" s="8">
        <v>3.8647999999999998</v>
      </c>
      <c r="AM72" s="9">
        <v>1676.6</v>
      </c>
      <c r="AN72" s="10">
        <v>6479.7236800000001</v>
      </c>
      <c r="AO72" s="8">
        <v>73.016000000000005</v>
      </c>
      <c r="AP72" s="9">
        <v>1676.6</v>
      </c>
      <c r="AQ72" s="10">
        <v>122418.6256</v>
      </c>
      <c r="AR72" s="8">
        <v>2.6133999999999999</v>
      </c>
      <c r="AS72" s="9">
        <v>1676.6</v>
      </c>
      <c r="AT72" s="23">
        <v>4381.62644</v>
      </c>
      <c r="AU72" s="54"/>
      <c r="AV72" s="55"/>
      <c r="AW72" s="44"/>
      <c r="AX72" s="44"/>
      <c r="AY72" s="44"/>
      <c r="AZ72" s="44"/>
      <c r="BA72" s="44"/>
      <c r="BB72" s="55"/>
      <c r="BC72" s="56"/>
      <c r="BD72" s="17">
        <f t="shared" si="28"/>
        <v>441.19350000000003</v>
      </c>
      <c r="BE72" s="9">
        <v>1676.6</v>
      </c>
      <c r="BF72" s="17">
        <f t="shared" si="7"/>
        <v>739705.02210000006</v>
      </c>
      <c r="BG72" s="17">
        <f t="shared" si="34"/>
        <v>365.08000000000004</v>
      </c>
      <c r="BH72" s="9">
        <v>1676.6</v>
      </c>
      <c r="BI72" s="17">
        <f t="shared" si="2"/>
        <v>612093.12800000003</v>
      </c>
      <c r="BJ72" s="17">
        <f t="shared" si="35"/>
        <v>13.067600000000001</v>
      </c>
      <c r="BK72" s="9">
        <v>1676.6</v>
      </c>
      <c r="BL72" s="53">
        <f t="shared" si="4"/>
        <v>21909.138159999999</v>
      </c>
      <c r="BM72" s="17">
        <f t="shared" si="5"/>
        <v>63.045899999999989</v>
      </c>
      <c r="BN72" s="53">
        <f t="shared" si="6"/>
        <v>105702.75594000003</v>
      </c>
    </row>
    <row r="73" spans="1:66">
      <c r="A73" s="17" t="s">
        <v>73</v>
      </c>
      <c r="B73" s="10">
        <v>104.77</v>
      </c>
      <c r="C73" s="9">
        <v>1676.6</v>
      </c>
      <c r="D73" s="10">
        <v>175657.38200000001</v>
      </c>
      <c r="E73" s="8">
        <v>33.391599999999997</v>
      </c>
      <c r="F73" s="9">
        <v>1676.6</v>
      </c>
      <c r="G73" s="10">
        <v>55984.35656</v>
      </c>
      <c r="H73" s="12">
        <v>0</v>
      </c>
      <c r="I73" s="9">
        <v>1676.6</v>
      </c>
      <c r="J73" s="10">
        <v>0</v>
      </c>
      <c r="K73" s="8">
        <v>90.917900000000003</v>
      </c>
      <c r="L73" s="9">
        <v>1676.6</v>
      </c>
      <c r="M73" s="10">
        <v>152432.95113999999</v>
      </c>
      <c r="N73" s="8">
        <v>47.374099999999999</v>
      </c>
      <c r="O73" s="9">
        <v>1676.6</v>
      </c>
      <c r="P73" s="10">
        <v>79427.416060000003</v>
      </c>
      <c r="Q73" s="12">
        <v>0</v>
      </c>
      <c r="R73" s="9">
        <v>1676.6</v>
      </c>
      <c r="S73" s="10">
        <v>0</v>
      </c>
      <c r="T73" s="14">
        <v>71.856999999999999</v>
      </c>
      <c r="U73" s="9">
        <v>1676.6</v>
      </c>
      <c r="V73" s="10">
        <v>120475.44620000001</v>
      </c>
      <c r="W73" s="8">
        <v>47.374099999999999</v>
      </c>
      <c r="X73" s="9">
        <v>1676.6</v>
      </c>
      <c r="Y73" s="10">
        <v>79427.416060000003</v>
      </c>
      <c r="Z73" s="12">
        <v>0</v>
      </c>
      <c r="AA73" s="9">
        <v>1676.6</v>
      </c>
      <c r="AB73" s="68">
        <v>0</v>
      </c>
      <c r="AC73" s="8">
        <v>55.178199999999997</v>
      </c>
      <c r="AD73" s="9">
        <v>1676.6</v>
      </c>
      <c r="AE73" s="10">
        <v>92511.770120000001</v>
      </c>
      <c r="AF73" s="8">
        <v>47.374099999999999</v>
      </c>
      <c r="AG73" s="9">
        <v>1676.6</v>
      </c>
      <c r="AH73" s="10">
        <v>79427.416060000003</v>
      </c>
      <c r="AI73" s="12">
        <v>0</v>
      </c>
      <c r="AJ73" s="9">
        <v>1676.6</v>
      </c>
      <c r="AK73" s="10">
        <v>0</v>
      </c>
      <c r="AL73" s="8">
        <v>5.4250999999999996</v>
      </c>
      <c r="AM73" s="9">
        <v>1676.6</v>
      </c>
      <c r="AN73" s="10">
        <v>9095.7226599999995</v>
      </c>
      <c r="AO73" s="8">
        <v>47.374099999999999</v>
      </c>
      <c r="AP73" s="9">
        <v>1676.6</v>
      </c>
      <c r="AQ73" s="10">
        <v>79427.416060000003</v>
      </c>
      <c r="AR73" s="60">
        <v>0</v>
      </c>
      <c r="AS73" s="9">
        <v>1676.6</v>
      </c>
      <c r="AT73" s="25">
        <v>0</v>
      </c>
      <c r="AU73" s="12">
        <v>0</v>
      </c>
      <c r="AV73" s="9">
        <v>1676.6</v>
      </c>
      <c r="AW73" s="12">
        <v>0</v>
      </c>
      <c r="AX73" s="8">
        <v>47.374099999999999</v>
      </c>
      <c r="AY73" s="9">
        <v>1676.6</v>
      </c>
      <c r="AZ73" s="10">
        <v>79427.416060000003</v>
      </c>
      <c r="BA73" s="60">
        <v>0</v>
      </c>
      <c r="BB73" s="9">
        <v>1676.6</v>
      </c>
      <c r="BC73" s="10">
        <v>0</v>
      </c>
      <c r="BD73" s="17">
        <f t="shared" ref="BD73:BD75" si="36">B73+K73+T73+AC73+AL73+AU73</f>
        <v>328.14819999999997</v>
      </c>
      <c r="BE73" s="9">
        <v>1676.6</v>
      </c>
      <c r="BF73" s="17">
        <f t="shared" si="7"/>
        <v>550173.27211999998</v>
      </c>
      <c r="BG73" s="17">
        <f t="shared" ref="BG73:BG75" si="37">E73+N73+W73+AF73+AO73+AX73</f>
        <v>270.26209999999998</v>
      </c>
      <c r="BH73" s="9">
        <v>1676.6</v>
      </c>
      <c r="BI73" s="17">
        <f t="shared" ref="BI73:BI112" si="38">BG73*BH73</f>
        <v>453121.43685999996</v>
      </c>
      <c r="BJ73" s="17">
        <f t="shared" si="35"/>
        <v>0</v>
      </c>
      <c r="BK73" s="9">
        <v>1676.6</v>
      </c>
      <c r="BL73" s="53">
        <f t="shared" ref="BL73:BL112" si="39">BJ73*BK73</f>
        <v>0</v>
      </c>
      <c r="BM73" s="17">
        <f t="shared" ref="BM73:BM112" si="40">BD73-BG73-BJ73</f>
        <v>57.886099999999999</v>
      </c>
      <c r="BN73" s="53">
        <f t="shared" ref="BN73:BN112" si="41">BF73-BI73-BL73</f>
        <v>97051.835260000022</v>
      </c>
    </row>
    <row r="74" spans="1:66">
      <c r="A74" s="17" t="s">
        <v>74</v>
      </c>
      <c r="B74" s="11">
        <v>116.55800000000001</v>
      </c>
      <c r="C74" s="9">
        <v>1676.6</v>
      </c>
      <c r="D74" s="10">
        <v>195421.1428</v>
      </c>
      <c r="E74" s="8">
        <v>46.9619</v>
      </c>
      <c r="F74" s="9">
        <v>1676.6</v>
      </c>
      <c r="G74" s="10">
        <v>78736.321540000004</v>
      </c>
      <c r="H74" s="11">
        <v>0.64300000000000002</v>
      </c>
      <c r="I74" s="9">
        <v>1676.6</v>
      </c>
      <c r="J74" s="10">
        <v>1078.0537999999999</v>
      </c>
      <c r="K74" s="8">
        <v>104.6482</v>
      </c>
      <c r="L74" s="9">
        <v>1676.6</v>
      </c>
      <c r="M74" s="10">
        <v>175453.17212</v>
      </c>
      <c r="N74" s="8">
        <v>46.9619</v>
      </c>
      <c r="O74" s="9">
        <v>1676.6</v>
      </c>
      <c r="P74" s="10">
        <v>78736.321540000004</v>
      </c>
      <c r="Q74" s="11">
        <v>0.64300000000000002</v>
      </c>
      <c r="R74" s="9">
        <v>1676.6</v>
      </c>
      <c r="S74" s="10">
        <v>1078.0537999999999</v>
      </c>
      <c r="T74" s="13">
        <v>80.735900000000001</v>
      </c>
      <c r="U74" s="9">
        <v>1676.6</v>
      </c>
      <c r="V74" s="10">
        <v>135361.80994000001</v>
      </c>
      <c r="W74" s="8">
        <v>46.9619</v>
      </c>
      <c r="X74" s="9">
        <v>1676.6</v>
      </c>
      <c r="Y74" s="10">
        <v>78736.321540000004</v>
      </c>
      <c r="Z74" s="11">
        <v>0.64300000000000002</v>
      </c>
      <c r="AA74" s="9">
        <v>1676.6</v>
      </c>
      <c r="AB74" s="68">
        <v>1078.0537999999999</v>
      </c>
      <c r="AC74" s="8">
        <v>65.784800000000004</v>
      </c>
      <c r="AD74" s="9">
        <v>1676.6</v>
      </c>
      <c r="AE74" s="10">
        <v>110294.79568</v>
      </c>
      <c r="AF74" s="8">
        <v>46.9619</v>
      </c>
      <c r="AG74" s="9">
        <v>1676.6</v>
      </c>
      <c r="AH74" s="10">
        <v>78736.321540000004</v>
      </c>
      <c r="AI74" s="11">
        <v>0.64300000000000002</v>
      </c>
      <c r="AJ74" s="9">
        <v>1676.6</v>
      </c>
      <c r="AK74" s="10">
        <v>1078.0537999999999</v>
      </c>
      <c r="AL74" s="8">
        <v>17.587399999999999</v>
      </c>
      <c r="AM74" s="9">
        <v>1676.6</v>
      </c>
      <c r="AN74" s="10">
        <v>29487.03484</v>
      </c>
      <c r="AO74" s="8">
        <v>46.9619</v>
      </c>
      <c r="AP74" s="9">
        <v>1676.6</v>
      </c>
      <c r="AQ74" s="10">
        <v>78736.321540000004</v>
      </c>
      <c r="AR74" s="8">
        <v>0.64300000000000002</v>
      </c>
      <c r="AS74" s="9">
        <v>1676.6</v>
      </c>
      <c r="AT74" s="25">
        <v>1078.0537999999999</v>
      </c>
      <c r="AU74" s="12">
        <v>0</v>
      </c>
      <c r="AV74" s="9">
        <v>1676.6</v>
      </c>
      <c r="AW74" s="12">
        <v>0</v>
      </c>
      <c r="AX74" s="8">
        <v>46.9619</v>
      </c>
      <c r="AY74" s="9">
        <v>1676.6</v>
      </c>
      <c r="AZ74" s="10">
        <v>78736.321540000004</v>
      </c>
      <c r="BA74" s="8">
        <v>0.64300000000000002</v>
      </c>
      <c r="BB74" s="9">
        <v>1676.6</v>
      </c>
      <c r="BC74" s="10">
        <v>1078.0537999999999</v>
      </c>
      <c r="BD74" s="17">
        <f t="shared" si="36"/>
        <v>385.31430000000006</v>
      </c>
      <c r="BE74" s="9">
        <v>1676.6</v>
      </c>
      <c r="BF74" s="17">
        <f t="shared" si="7"/>
        <v>646017.95538000006</v>
      </c>
      <c r="BG74" s="17">
        <f t="shared" si="37"/>
        <v>281.77140000000003</v>
      </c>
      <c r="BH74" s="9">
        <v>1676.6</v>
      </c>
      <c r="BI74" s="17">
        <f t="shared" si="38"/>
        <v>472417.92924000003</v>
      </c>
      <c r="BJ74" s="17">
        <f t="shared" si="35"/>
        <v>3.2149999999999999</v>
      </c>
      <c r="BK74" s="9">
        <v>1676.6</v>
      </c>
      <c r="BL74" s="53">
        <f t="shared" si="39"/>
        <v>5390.2689999999993</v>
      </c>
      <c r="BM74" s="17">
        <f t="shared" si="40"/>
        <v>100.32790000000003</v>
      </c>
      <c r="BN74" s="53">
        <f t="shared" si="41"/>
        <v>168209.75714000003</v>
      </c>
    </row>
    <row r="75" spans="1:66">
      <c r="A75" s="17" t="s">
        <v>75</v>
      </c>
      <c r="B75" s="11">
        <v>113.336</v>
      </c>
      <c r="C75" s="9">
        <v>1676.6</v>
      </c>
      <c r="D75" s="10">
        <v>190019.13759999999</v>
      </c>
      <c r="E75" s="8">
        <v>53.211199999999998</v>
      </c>
      <c r="F75" s="9">
        <v>1676.6</v>
      </c>
      <c r="G75" s="10">
        <v>89213.897920000003</v>
      </c>
      <c r="H75" s="11">
        <v>1.006</v>
      </c>
      <c r="I75" s="9">
        <v>1676.6</v>
      </c>
      <c r="J75" s="10">
        <v>1686.6596</v>
      </c>
      <c r="K75" s="8">
        <v>97.950699999999998</v>
      </c>
      <c r="L75" s="9">
        <v>1676.6</v>
      </c>
      <c r="M75" s="10">
        <v>164224.14361999999</v>
      </c>
      <c r="N75" s="8">
        <v>53.211199999999998</v>
      </c>
      <c r="O75" s="9">
        <v>1676.6</v>
      </c>
      <c r="P75" s="10">
        <v>89213.897920000003</v>
      </c>
      <c r="Q75" s="8">
        <v>1.0064</v>
      </c>
      <c r="R75" s="9">
        <v>1676.6</v>
      </c>
      <c r="S75" s="10">
        <v>1687.33024</v>
      </c>
      <c r="T75" s="13">
        <v>74.662300000000002</v>
      </c>
      <c r="U75" s="9">
        <v>1676.6</v>
      </c>
      <c r="V75" s="10">
        <v>125178.81217999999</v>
      </c>
      <c r="W75" s="8">
        <v>53.339199999999998</v>
      </c>
      <c r="X75" s="9">
        <v>1676.6</v>
      </c>
      <c r="Y75" s="10">
        <v>89428.502720000004</v>
      </c>
      <c r="Z75" s="8">
        <v>1.0064</v>
      </c>
      <c r="AA75" s="9">
        <v>1676.6</v>
      </c>
      <c r="AB75" s="68">
        <v>1687.33024</v>
      </c>
      <c r="AC75" s="8">
        <v>51.390099999999997</v>
      </c>
      <c r="AD75" s="9">
        <v>1676.6</v>
      </c>
      <c r="AE75" s="10">
        <v>86160.641659999994</v>
      </c>
      <c r="AF75" s="8">
        <v>53.339199999999998</v>
      </c>
      <c r="AG75" s="9">
        <v>1676.6</v>
      </c>
      <c r="AH75" s="10">
        <v>89428.502720000004</v>
      </c>
      <c r="AI75" s="8">
        <v>1.0064</v>
      </c>
      <c r="AJ75" s="9">
        <v>1676.6</v>
      </c>
      <c r="AK75" s="10">
        <v>1687.33024</v>
      </c>
      <c r="AL75" s="8">
        <v>1.9516</v>
      </c>
      <c r="AM75" s="9">
        <v>1676.6</v>
      </c>
      <c r="AN75" s="10">
        <v>3272.0525600000001</v>
      </c>
      <c r="AO75" s="8">
        <v>53.339199999999998</v>
      </c>
      <c r="AP75" s="9">
        <v>1676.6</v>
      </c>
      <c r="AQ75" s="10">
        <v>89428.502720000004</v>
      </c>
      <c r="AR75" s="8">
        <v>1.0064</v>
      </c>
      <c r="AS75" s="9">
        <v>1676.6</v>
      </c>
      <c r="AT75" s="25">
        <v>1687.33024</v>
      </c>
      <c r="AU75" s="12">
        <v>0</v>
      </c>
      <c r="AV75" s="9">
        <v>1676.6</v>
      </c>
      <c r="AW75" s="12">
        <v>0</v>
      </c>
      <c r="AX75" s="8">
        <v>53.339199999999998</v>
      </c>
      <c r="AY75" s="9">
        <v>1676.6</v>
      </c>
      <c r="AZ75" s="10">
        <v>89428.502720000004</v>
      </c>
      <c r="BA75" s="8">
        <v>1.0064</v>
      </c>
      <c r="BB75" s="9">
        <v>1676.6</v>
      </c>
      <c r="BC75" s="10">
        <v>1687.33024</v>
      </c>
      <c r="BD75" s="17">
        <f t="shared" si="36"/>
        <v>339.29070000000002</v>
      </c>
      <c r="BE75" s="9">
        <v>1676.6</v>
      </c>
      <c r="BF75" s="17">
        <f t="shared" ref="BF75:BF112" si="42">BD75*BE75</f>
        <v>568854.78761999996</v>
      </c>
      <c r="BG75" s="17">
        <f t="shared" si="37"/>
        <v>319.7792</v>
      </c>
      <c r="BH75" s="9">
        <v>1676.6</v>
      </c>
      <c r="BI75" s="17">
        <f t="shared" si="38"/>
        <v>536141.80671999999</v>
      </c>
      <c r="BJ75" s="17">
        <f t="shared" si="35"/>
        <v>5.0316000000000001</v>
      </c>
      <c r="BK75" s="9">
        <v>1676.6</v>
      </c>
      <c r="BL75" s="53">
        <f t="shared" si="39"/>
        <v>8435.98056</v>
      </c>
      <c r="BM75" s="17">
        <f t="shared" si="40"/>
        <v>14.479900000000011</v>
      </c>
      <c r="BN75" s="53">
        <f t="shared" si="41"/>
        <v>24277.000339999966</v>
      </c>
    </row>
    <row r="76" spans="1:66">
      <c r="A76" s="17" t="s">
        <v>76</v>
      </c>
      <c r="B76" s="11">
        <v>143.352</v>
      </c>
      <c r="C76" s="9">
        <v>1676.6</v>
      </c>
      <c r="D76" s="10">
        <v>240343.9632</v>
      </c>
      <c r="E76" s="8">
        <v>68.189599999999999</v>
      </c>
      <c r="F76" s="9">
        <v>1676.6</v>
      </c>
      <c r="G76" s="10">
        <v>114326.68336</v>
      </c>
      <c r="H76" s="11">
        <v>28.815000000000001</v>
      </c>
      <c r="I76" s="9">
        <v>1676.6</v>
      </c>
      <c r="J76" s="10">
        <v>48311.228999999999</v>
      </c>
      <c r="K76" s="8">
        <v>124.9106</v>
      </c>
      <c r="L76" s="9">
        <v>1676.6</v>
      </c>
      <c r="M76" s="10">
        <v>209425.11196000001</v>
      </c>
      <c r="N76" s="8">
        <v>68.189599999999999</v>
      </c>
      <c r="O76" s="9">
        <v>1676.6</v>
      </c>
      <c r="P76" s="10">
        <v>114326.68336</v>
      </c>
      <c r="Q76" s="8">
        <v>2.8815</v>
      </c>
      <c r="R76" s="9">
        <v>1676.6</v>
      </c>
      <c r="S76" s="10">
        <v>4831.1229000000003</v>
      </c>
      <c r="T76" s="13">
        <v>93.582499999999996</v>
      </c>
      <c r="U76" s="9">
        <v>1676.6</v>
      </c>
      <c r="V76" s="10">
        <v>156900.41949999999</v>
      </c>
      <c r="W76" s="8">
        <v>68.189599999999999</v>
      </c>
      <c r="X76" s="9">
        <v>1676.6</v>
      </c>
      <c r="Y76" s="10">
        <v>114326.68336</v>
      </c>
      <c r="Z76" s="8">
        <v>2.8815</v>
      </c>
      <c r="AA76" s="9">
        <v>1676.6</v>
      </c>
      <c r="AB76" s="68">
        <v>4831.1229000000003</v>
      </c>
      <c r="AC76" s="8">
        <v>71.217600000000004</v>
      </c>
      <c r="AD76" s="9">
        <v>1676.6</v>
      </c>
      <c r="AE76" s="10">
        <v>119403.42816</v>
      </c>
      <c r="AF76" s="8">
        <v>68.189599999999999</v>
      </c>
      <c r="AG76" s="9">
        <v>1676.6</v>
      </c>
      <c r="AH76" s="10">
        <v>114326.68336</v>
      </c>
      <c r="AI76" s="8">
        <v>2.8815</v>
      </c>
      <c r="AJ76" s="9">
        <v>1676.6</v>
      </c>
      <c r="AK76" s="10">
        <v>4831.1229000000003</v>
      </c>
      <c r="AL76" s="8">
        <v>3.5491999999999999</v>
      </c>
      <c r="AM76" s="9">
        <v>1676.6</v>
      </c>
      <c r="AN76" s="10">
        <v>5950.5887199999997</v>
      </c>
      <c r="AO76" s="8">
        <v>68.189599999999999</v>
      </c>
      <c r="AP76" s="9">
        <v>1676.6</v>
      </c>
      <c r="AQ76" s="10">
        <v>114326.68336</v>
      </c>
      <c r="AR76" s="8">
        <v>2.8815</v>
      </c>
      <c r="AS76" s="9">
        <v>1676.6</v>
      </c>
      <c r="AT76" s="23">
        <v>4831.1229000000003</v>
      </c>
      <c r="AU76" s="27"/>
      <c r="AV76" s="57"/>
      <c r="AW76" s="58" t="s">
        <v>119</v>
      </c>
      <c r="AX76" s="44"/>
      <c r="AY76" s="44"/>
      <c r="AZ76" s="44"/>
      <c r="BA76" s="44"/>
      <c r="BB76" s="57"/>
      <c r="BC76" s="59"/>
      <c r="BD76" s="17">
        <f t="shared" ref="BD76:BD77" si="43">B76+K76+T76+AC76+AL76</f>
        <v>436.61189999999999</v>
      </c>
      <c r="BE76" s="9">
        <v>1676.6</v>
      </c>
      <c r="BF76" s="17">
        <f t="shared" si="42"/>
        <v>732023.51153999998</v>
      </c>
      <c r="BG76" s="17">
        <f t="shared" ref="BG76:BG77" si="44">E76+N76+W76+AF76+AO76</f>
        <v>340.94799999999998</v>
      </c>
      <c r="BH76" s="9">
        <v>1676.6</v>
      </c>
      <c r="BI76" s="17">
        <f t="shared" si="38"/>
        <v>571633.41679999989</v>
      </c>
      <c r="BJ76" s="17">
        <f t="shared" ref="BJ76:BJ83" si="45">H76+Q76+Z76+AI76+AR76</f>
        <v>40.341000000000008</v>
      </c>
      <c r="BK76" s="9">
        <v>1676.6</v>
      </c>
      <c r="BL76" s="53">
        <f t="shared" si="39"/>
        <v>67635.720600000015</v>
      </c>
      <c r="BM76" s="17">
        <f t="shared" si="40"/>
        <v>55.322900000000004</v>
      </c>
      <c r="BN76" s="53">
        <f t="shared" si="41"/>
        <v>92754.374140000073</v>
      </c>
    </row>
    <row r="77" spans="1:66">
      <c r="A77" s="17" t="s">
        <v>77</v>
      </c>
      <c r="B77" s="11">
        <v>81.558000000000007</v>
      </c>
      <c r="C77" s="9">
        <v>1676.6</v>
      </c>
      <c r="D77" s="10">
        <v>136740.1428</v>
      </c>
      <c r="E77" s="8">
        <v>41.020400000000002</v>
      </c>
      <c r="F77" s="9">
        <v>1676.6</v>
      </c>
      <c r="G77" s="10">
        <v>68774.802639999994</v>
      </c>
      <c r="H77" s="12">
        <v>0</v>
      </c>
      <c r="I77" s="9">
        <v>1676.6</v>
      </c>
      <c r="J77" s="10">
        <v>0</v>
      </c>
      <c r="K77" s="8">
        <v>71.986699999999999</v>
      </c>
      <c r="L77" s="9">
        <v>1676.6</v>
      </c>
      <c r="M77" s="10">
        <v>120692.90122</v>
      </c>
      <c r="N77" s="8">
        <v>41.020400000000002</v>
      </c>
      <c r="O77" s="9">
        <v>1676.6</v>
      </c>
      <c r="P77" s="10">
        <v>68774.802639999994</v>
      </c>
      <c r="Q77" s="12">
        <v>0</v>
      </c>
      <c r="R77" s="9">
        <v>1676.6</v>
      </c>
      <c r="S77" s="10">
        <v>0</v>
      </c>
      <c r="T77" s="13">
        <v>53.858800000000002</v>
      </c>
      <c r="U77" s="9">
        <v>1676.6</v>
      </c>
      <c r="V77" s="10">
        <v>90299.664080000002</v>
      </c>
      <c r="W77" s="8">
        <v>41.020400000000002</v>
      </c>
      <c r="X77" s="9">
        <v>1676.6</v>
      </c>
      <c r="Y77" s="10">
        <v>68774.802639999994</v>
      </c>
      <c r="Z77" s="12">
        <v>0</v>
      </c>
      <c r="AA77" s="9">
        <v>1676.6</v>
      </c>
      <c r="AB77" s="68">
        <v>0</v>
      </c>
      <c r="AC77" s="8">
        <v>41.861800000000002</v>
      </c>
      <c r="AD77" s="9">
        <v>1676.6</v>
      </c>
      <c r="AE77" s="10">
        <v>70185.493879999995</v>
      </c>
      <c r="AF77" s="8">
        <v>41.020400000000002</v>
      </c>
      <c r="AG77" s="9">
        <v>1676.6</v>
      </c>
      <c r="AH77" s="10">
        <v>68774.802639999994</v>
      </c>
      <c r="AI77" s="12">
        <v>0</v>
      </c>
      <c r="AJ77" s="9">
        <v>1676.6</v>
      </c>
      <c r="AK77" s="10">
        <v>0</v>
      </c>
      <c r="AL77" s="8">
        <v>2.0996000000000001</v>
      </c>
      <c r="AM77" s="9">
        <v>1676.6</v>
      </c>
      <c r="AN77" s="10">
        <v>3520.1893599999999</v>
      </c>
      <c r="AO77" s="8">
        <v>41.020400000000002</v>
      </c>
      <c r="AP77" s="9">
        <v>1676.6</v>
      </c>
      <c r="AQ77" s="10">
        <v>68774.802639999994</v>
      </c>
      <c r="AR77" s="60">
        <v>0</v>
      </c>
      <c r="AS77" s="9">
        <v>1676.6</v>
      </c>
      <c r="AT77" s="23">
        <v>0</v>
      </c>
      <c r="AU77" s="54"/>
      <c r="AV77" s="55"/>
      <c r="AW77" s="44"/>
      <c r="AX77" s="44"/>
      <c r="AY77" s="44"/>
      <c r="AZ77" s="44"/>
      <c r="BA77" s="44"/>
      <c r="BB77" s="55"/>
      <c r="BC77" s="56"/>
      <c r="BD77" s="17">
        <f t="shared" si="43"/>
        <v>251.36490000000003</v>
      </c>
      <c r="BE77" s="9">
        <v>1676.6</v>
      </c>
      <c r="BF77" s="17">
        <f t="shared" si="42"/>
        <v>421438.39134000003</v>
      </c>
      <c r="BG77" s="17">
        <f t="shared" si="44"/>
        <v>205.102</v>
      </c>
      <c r="BH77" s="9">
        <v>1676.6</v>
      </c>
      <c r="BI77" s="17">
        <f t="shared" si="38"/>
        <v>343874.01319999999</v>
      </c>
      <c r="BJ77" s="17">
        <f t="shared" si="45"/>
        <v>0</v>
      </c>
      <c r="BK77" s="9">
        <v>1676.6</v>
      </c>
      <c r="BL77" s="53">
        <f t="shared" si="39"/>
        <v>0</v>
      </c>
      <c r="BM77" s="17">
        <f t="shared" si="40"/>
        <v>46.26290000000003</v>
      </c>
      <c r="BN77" s="53">
        <f t="shared" si="41"/>
        <v>77564.378140000044</v>
      </c>
    </row>
    <row r="78" spans="1:66">
      <c r="A78" s="17" t="s">
        <v>78</v>
      </c>
      <c r="B78" s="11">
        <v>102.85899999999999</v>
      </c>
      <c r="C78" s="9">
        <v>1676.6</v>
      </c>
      <c r="D78" s="10">
        <v>172453.39939999999</v>
      </c>
      <c r="E78" s="8">
        <v>44.404400000000003</v>
      </c>
      <c r="F78" s="9">
        <v>1676.6</v>
      </c>
      <c r="G78" s="10">
        <v>74448.41704</v>
      </c>
      <c r="H78" s="12">
        <v>0</v>
      </c>
      <c r="I78" s="9">
        <v>1676.6</v>
      </c>
      <c r="J78" s="10">
        <v>0</v>
      </c>
      <c r="K78" s="11">
        <v>88.966999999999999</v>
      </c>
      <c r="L78" s="9">
        <v>1676.6</v>
      </c>
      <c r="M78" s="10">
        <v>149162.0722</v>
      </c>
      <c r="N78" s="8">
        <v>44.404400000000003</v>
      </c>
      <c r="O78" s="9">
        <v>1676.6</v>
      </c>
      <c r="P78" s="10">
        <v>74448.41704</v>
      </c>
      <c r="Q78" s="12">
        <v>0</v>
      </c>
      <c r="R78" s="9">
        <v>1676.6</v>
      </c>
      <c r="S78" s="10">
        <v>0</v>
      </c>
      <c r="T78" s="14">
        <v>73.244</v>
      </c>
      <c r="U78" s="9">
        <v>1676.6</v>
      </c>
      <c r="V78" s="10">
        <v>122800.8904</v>
      </c>
      <c r="W78" s="8">
        <v>44.404400000000003</v>
      </c>
      <c r="X78" s="9">
        <v>1676.6</v>
      </c>
      <c r="Y78" s="10">
        <v>74448.41704</v>
      </c>
      <c r="Z78" s="12">
        <v>0</v>
      </c>
      <c r="AA78" s="9">
        <v>1676.6</v>
      </c>
      <c r="AB78" s="68">
        <v>0</v>
      </c>
      <c r="AC78" s="8">
        <v>51.056199999999997</v>
      </c>
      <c r="AD78" s="9">
        <v>1676.6</v>
      </c>
      <c r="AE78" s="10">
        <v>85600.824919999999</v>
      </c>
      <c r="AF78" s="8">
        <v>44.404400000000003</v>
      </c>
      <c r="AG78" s="9">
        <v>1676.6</v>
      </c>
      <c r="AH78" s="10">
        <v>74448.41704</v>
      </c>
      <c r="AI78" s="12">
        <v>0</v>
      </c>
      <c r="AJ78" s="9">
        <v>1676.6</v>
      </c>
      <c r="AK78" s="10">
        <v>0</v>
      </c>
      <c r="AL78" s="8">
        <v>15.4884</v>
      </c>
      <c r="AM78" s="9">
        <v>1676.6</v>
      </c>
      <c r="AN78" s="10">
        <v>25967.851439999999</v>
      </c>
      <c r="AO78" s="8">
        <v>44.404400000000003</v>
      </c>
      <c r="AP78" s="9">
        <v>1676.6</v>
      </c>
      <c r="AQ78" s="10">
        <v>74448.41704</v>
      </c>
      <c r="AR78" s="60">
        <v>0</v>
      </c>
      <c r="AS78" s="9">
        <v>1676.6</v>
      </c>
      <c r="AT78" s="25">
        <v>0</v>
      </c>
      <c r="AU78" s="12">
        <v>0</v>
      </c>
      <c r="AV78" s="9">
        <v>1676.6</v>
      </c>
      <c r="AW78" s="12">
        <v>0</v>
      </c>
      <c r="AX78" s="8">
        <v>44.404400000000003</v>
      </c>
      <c r="AY78" s="9">
        <v>1676.6</v>
      </c>
      <c r="AZ78" s="10">
        <v>74448.41704</v>
      </c>
      <c r="BA78" s="60">
        <v>0</v>
      </c>
      <c r="BB78" s="9">
        <v>1676.6</v>
      </c>
      <c r="BC78" s="10">
        <v>0</v>
      </c>
      <c r="BD78" s="17">
        <f t="shared" ref="BD78:BD83" si="46">B78+K78+T78+AC78+AL78+AU78</f>
        <v>331.6146</v>
      </c>
      <c r="BE78" s="9">
        <v>1676.6</v>
      </c>
      <c r="BF78" s="17">
        <f t="shared" si="42"/>
        <v>555985.03836000001</v>
      </c>
      <c r="BG78" s="17">
        <f t="shared" ref="BG78:BG83" si="47">E78+N78+W78+AF78+AO78+AX78</f>
        <v>266.4264</v>
      </c>
      <c r="BH78" s="9">
        <v>1676.6</v>
      </c>
      <c r="BI78" s="17">
        <f t="shared" si="38"/>
        <v>446690.50224</v>
      </c>
      <c r="BJ78" s="17">
        <f t="shared" si="45"/>
        <v>0</v>
      </c>
      <c r="BK78" s="9">
        <v>1676.6</v>
      </c>
      <c r="BL78" s="53">
        <f t="shared" si="39"/>
        <v>0</v>
      </c>
      <c r="BM78" s="17">
        <f t="shared" si="40"/>
        <v>65.188199999999995</v>
      </c>
      <c r="BN78" s="53">
        <f t="shared" si="41"/>
        <v>109294.53612</v>
      </c>
    </row>
    <row r="79" spans="1:66">
      <c r="A79" s="17" t="s">
        <v>79</v>
      </c>
      <c r="B79" s="11">
        <v>107.59099999999999</v>
      </c>
      <c r="C79" s="9">
        <v>1676.6</v>
      </c>
      <c r="D79" s="10">
        <v>180387.07060000001</v>
      </c>
      <c r="E79" s="8">
        <v>49.393300000000004</v>
      </c>
      <c r="F79" s="9">
        <v>1676.6</v>
      </c>
      <c r="G79" s="10">
        <v>82812.806779999999</v>
      </c>
      <c r="H79" s="12">
        <v>0</v>
      </c>
      <c r="I79" s="9">
        <v>1676.6</v>
      </c>
      <c r="J79" s="10">
        <v>0</v>
      </c>
      <c r="K79" s="8">
        <v>91.415499999999994</v>
      </c>
      <c r="L79" s="9">
        <v>1676.6</v>
      </c>
      <c r="M79" s="10">
        <v>153267.2273</v>
      </c>
      <c r="N79" s="8">
        <v>49.393300000000004</v>
      </c>
      <c r="O79" s="9">
        <v>1676.6</v>
      </c>
      <c r="P79" s="10">
        <v>82812.806779999999</v>
      </c>
      <c r="Q79" s="12">
        <v>0</v>
      </c>
      <c r="R79" s="9">
        <v>1676.6</v>
      </c>
      <c r="S79" s="10">
        <v>0</v>
      </c>
      <c r="T79" s="13">
        <v>77.238299999999995</v>
      </c>
      <c r="U79" s="9">
        <v>1676.6</v>
      </c>
      <c r="V79" s="10">
        <v>129497.73378</v>
      </c>
      <c r="W79" s="8">
        <v>49.498699999999999</v>
      </c>
      <c r="X79" s="9">
        <v>1676.6</v>
      </c>
      <c r="Y79" s="10">
        <v>82989.520420000001</v>
      </c>
      <c r="Z79" s="12">
        <v>0</v>
      </c>
      <c r="AA79" s="9">
        <v>1676.6</v>
      </c>
      <c r="AB79" s="68">
        <v>0</v>
      </c>
      <c r="AC79" s="8">
        <v>52.6873</v>
      </c>
      <c r="AD79" s="9">
        <v>1676.6</v>
      </c>
      <c r="AE79" s="10">
        <v>88335.527180000005</v>
      </c>
      <c r="AF79" s="8">
        <v>49.498699999999999</v>
      </c>
      <c r="AG79" s="9">
        <v>1676.6</v>
      </c>
      <c r="AH79" s="10">
        <v>82989.520420000001</v>
      </c>
      <c r="AI79" s="12">
        <v>0</v>
      </c>
      <c r="AJ79" s="9">
        <v>1676.6</v>
      </c>
      <c r="AK79" s="10">
        <v>0</v>
      </c>
      <c r="AL79" s="8">
        <v>13.564500000000001</v>
      </c>
      <c r="AM79" s="9">
        <v>1676.6</v>
      </c>
      <c r="AN79" s="10">
        <v>22742.240699999998</v>
      </c>
      <c r="AO79" s="8">
        <v>49.498699999999999</v>
      </c>
      <c r="AP79" s="9">
        <v>1676.6</v>
      </c>
      <c r="AQ79" s="10">
        <v>82989.520420000001</v>
      </c>
      <c r="AR79" s="60">
        <v>0</v>
      </c>
      <c r="AS79" s="9">
        <v>1676.6</v>
      </c>
      <c r="AT79" s="25">
        <v>0</v>
      </c>
      <c r="AU79" s="12">
        <v>0</v>
      </c>
      <c r="AV79" s="9">
        <v>1676.6</v>
      </c>
      <c r="AW79" s="12">
        <v>0</v>
      </c>
      <c r="AX79" s="8">
        <v>49.498699999999999</v>
      </c>
      <c r="AY79" s="9">
        <v>1676.6</v>
      </c>
      <c r="AZ79" s="10">
        <v>82989.520420000001</v>
      </c>
      <c r="BA79" s="60">
        <v>0</v>
      </c>
      <c r="BB79" s="9">
        <v>1676.6</v>
      </c>
      <c r="BC79" s="10">
        <v>0</v>
      </c>
      <c r="BD79" s="17">
        <f t="shared" si="46"/>
        <v>342.4966</v>
      </c>
      <c r="BE79" s="9">
        <v>1676.6</v>
      </c>
      <c r="BF79" s="17">
        <f t="shared" si="42"/>
        <v>574229.79955999996</v>
      </c>
      <c r="BG79" s="17">
        <f t="shared" si="47"/>
        <v>296.78139999999996</v>
      </c>
      <c r="BH79" s="9">
        <v>1676.6</v>
      </c>
      <c r="BI79" s="17">
        <f t="shared" si="38"/>
        <v>497583.69523999991</v>
      </c>
      <c r="BJ79" s="17">
        <f t="shared" si="45"/>
        <v>0</v>
      </c>
      <c r="BK79" s="9">
        <v>1676.6</v>
      </c>
      <c r="BL79" s="53">
        <f t="shared" si="39"/>
        <v>0</v>
      </c>
      <c r="BM79" s="17">
        <f t="shared" si="40"/>
        <v>45.715200000000038</v>
      </c>
      <c r="BN79" s="53">
        <f t="shared" si="41"/>
        <v>76646.104320000042</v>
      </c>
    </row>
    <row r="80" spans="1:66">
      <c r="A80" s="17" t="s">
        <v>80</v>
      </c>
      <c r="B80" s="11">
        <v>101.483</v>
      </c>
      <c r="C80" s="9">
        <v>1676.6</v>
      </c>
      <c r="D80" s="10">
        <v>170146.39780000001</v>
      </c>
      <c r="E80" s="8">
        <v>48.490499999999997</v>
      </c>
      <c r="F80" s="9">
        <v>1676.6</v>
      </c>
      <c r="G80" s="10">
        <v>81299.172300000006</v>
      </c>
      <c r="H80" s="12">
        <v>0</v>
      </c>
      <c r="I80" s="9">
        <v>1676.6</v>
      </c>
      <c r="J80" s="10">
        <v>0</v>
      </c>
      <c r="K80" s="11">
        <v>87.974000000000004</v>
      </c>
      <c r="L80" s="9">
        <v>1676.6</v>
      </c>
      <c r="M80" s="10">
        <v>147497.2084</v>
      </c>
      <c r="N80" s="8">
        <v>48.490499999999997</v>
      </c>
      <c r="O80" s="9">
        <v>1676.6</v>
      </c>
      <c r="P80" s="10">
        <v>81299.172300000006</v>
      </c>
      <c r="Q80" s="12">
        <v>0</v>
      </c>
      <c r="R80" s="9">
        <v>1676.6</v>
      </c>
      <c r="S80" s="10">
        <v>0</v>
      </c>
      <c r="T80" s="13">
        <v>66.6297</v>
      </c>
      <c r="U80" s="9">
        <v>1676.6</v>
      </c>
      <c r="V80" s="10">
        <v>111711.35502</v>
      </c>
      <c r="W80" s="8">
        <v>48.490499999999997</v>
      </c>
      <c r="X80" s="9">
        <v>1676.6</v>
      </c>
      <c r="Y80" s="10">
        <v>81299.172300000006</v>
      </c>
      <c r="Z80" s="12">
        <v>0</v>
      </c>
      <c r="AA80" s="9">
        <v>1676.6</v>
      </c>
      <c r="AB80" s="68">
        <v>0</v>
      </c>
      <c r="AC80" s="8">
        <v>49.2224</v>
      </c>
      <c r="AD80" s="9">
        <v>1676.6</v>
      </c>
      <c r="AE80" s="10">
        <v>82526.275840000002</v>
      </c>
      <c r="AF80" s="8">
        <v>48.490499999999997</v>
      </c>
      <c r="AG80" s="9">
        <v>1676.6</v>
      </c>
      <c r="AH80" s="10">
        <v>81299.172300000006</v>
      </c>
      <c r="AI80" s="12">
        <v>0</v>
      </c>
      <c r="AJ80" s="9">
        <v>1676.6</v>
      </c>
      <c r="AK80" s="10">
        <v>0</v>
      </c>
      <c r="AL80" s="8">
        <v>2.1417000000000002</v>
      </c>
      <c r="AM80" s="9">
        <v>1676.6</v>
      </c>
      <c r="AN80" s="10">
        <v>3590.7742199999998</v>
      </c>
      <c r="AO80" s="8">
        <v>48.490499999999997</v>
      </c>
      <c r="AP80" s="9">
        <v>1676.6</v>
      </c>
      <c r="AQ80" s="10">
        <v>81299.172300000006</v>
      </c>
      <c r="AR80" s="60">
        <v>0</v>
      </c>
      <c r="AS80" s="9">
        <v>1676.6</v>
      </c>
      <c r="AT80" s="25">
        <v>0</v>
      </c>
      <c r="AU80" s="12">
        <v>0</v>
      </c>
      <c r="AV80" s="9">
        <v>1676.6</v>
      </c>
      <c r="AW80" s="12">
        <v>0</v>
      </c>
      <c r="AX80" s="8">
        <v>48.490499999999997</v>
      </c>
      <c r="AY80" s="9">
        <v>1676.6</v>
      </c>
      <c r="AZ80" s="10">
        <v>81299.172300000006</v>
      </c>
      <c r="BA80" s="60">
        <v>0</v>
      </c>
      <c r="BB80" s="9">
        <v>1676.6</v>
      </c>
      <c r="BC80" s="10">
        <v>0</v>
      </c>
      <c r="BD80" s="17">
        <f t="shared" si="46"/>
        <v>307.45080000000002</v>
      </c>
      <c r="BE80" s="9">
        <v>1676.6</v>
      </c>
      <c r="BF80" s="17">
        <f t="shared" si="42"/>
        <v>515472.01127999998</v>
      </c>
      <c r="BG80" s="17">
        <f t="shared" si="47"/>
        <v>290.94299999999998</v>
      </c>
      <c r="BH80" s="9">
        <v>1676.6</v>
      </c>
      <c r="BI80" s="17">
        <f t="shared" si="38"/>
        <v>487795.03379999992</v>
      </c>
      <c r="BJ80" s="17">
        <f t="shared" si="45"/>
        <v>0</v>
      </c>
      <c r="BK80" s="9">
        <v>1676.6</v>
      </c>
      <c r="BL80" s="53">
        <f t="shared" si="39"/>
        <v>0</v>
      </c>
      <c r="BM80" s="17">
        <f t="shared" si="40"/>
        <v>16.507800000000032</v>
      </c>
      <c r="BN80" s="53">
        <f t="shared" si="41"/>
        <v>27676.97748000006</v>
      </c>
    </row>
    <row r="81" spans="1:66">
      <c r="A81" s="17" t="s">
        <v>81</v>
      </c>
      <c r="B81" s="11">
        <v>115.642</v>
      </c>
      <c r="C81" s="9">
        <v>1676.6</v>
      </c>
      <c r="D81" s="10">
        <v>193885.37719999999</v>
      </c>
      <c r="E81" s="8">
        <v>55.027500000000003</v>
      </c>
      <c r="F81" s="9">
        <v>1676.6</v>
      </c>
      <c r="G81" s="10">
        <v>92259.106499999994</v>
      </c>
      <c r="H81" s="12">
        <v>0</v>
      </c>
      <c r="I81" s="9">
        <v>1676.6</v>
      </c>
      <c r="J81" s="10">
        <v>0</v>
      </c>
      <c r="K81" s="8">
        <v>94.817300000000003</v>
      </c>
      <c r="L81" s="9">
        <v>1676.6</v>
      </c>
      <c r="M81" s="10">
        <v>158970.68518</v>
      </c>
      <c r="N81" s="8">
        <v>55.027500000000003</v>
      </c>
      <c r="O81" s="9">
        <v>1676.6</v>
      </c>
      <c r="P81" s="10">
        <v>92259.106499999994</v>
      </c>
      <c r="Q81" s="12">
        <v>0</v>
      </c>
      <c r="R81" s="9">
        <v>1676.6</v>
      </c>
      <c r="S81" s="10">
        <v>0</v>
      </c>
      <c r="T81" s="13">
        <v>75.1751</v>
      </c>
      <c r="U81" s="9">
        <v>1676.6</v>
      </c>
      <c r="V81" s="10">
        <v>126038.57266000001</v>
      </c>
      <c r="W81" s="8">
        <v>55.027500000000003</v>
      </c>
      <c r="X81" s="9">
        <v>1676.6</v>
      </c>
      <c r="Y81" s="10">
        <v>92259.106499999994</v>
      </c>
      <c r="Z81" s="12">
        <v>0</v>
      </c>
      <c r="AA81" s="9">
        <v>1676.6</v>
      </c>
      <c r="AB81" s="68">
        <v>0</v>
      </c>
      <c r="AC81" s="8">
        <v>56.360700000000001</v>
      </c>
      <c r="AD81" s="9">
        <v>1676.6</v>
      </c>
      <c r="AE81" s="10">
        <v>94494.349619999994</v>
      </c>
      <c r="AF81" s="8">
        <v>55.040700000000001</v>
      </c>
      <c r="AG81" s="9">
        <v>1676.6</v>
      </c>
      <c r="AH81" s="10">
        <v>92281.23762</v>
      </c>
      <c r="AI81" s="12">
        <v>0</v>
      </c>
      <c r="AJ81" s="9">
        <v>1676.6</v>
      </c>
      <c r="AK81" s="10">
        <v>0</v>
      </c>
      <c r="AL81" s="8">
        <v>2.4647000000000001</v>
      </c>
      <c r="AM81" s="9">
        <v>1676.6</v>
      </c>
      <c r="AN81" s="10">
        <v>4132.3160200000002</v>
      </c>
      <c r="AO81" s="8">
        <v>55.040700000000001</v>
      </c>
      <c r="AP81" s="9">
        <v>1676.6</v>
      </c>
      <c r="AQ81" s="10">
        <v>92281.23762</v>
      </c>
      <c r="AR81" s="60">
        <v>0</v>
      </c>
      <c r="AS81" s="9">
        <v>1676.6</v>
      </c>
      <c r="AT81" s="25">
        <v>0</v>
      </c>
      <c r="AU81" s="12">
        <v>0</v>
      </c>
      <c r="AV81" s="9">
        <v>1676.6</v>
      </c>
      <c r="AW81" s="12">
        <v>0</v>
      </c>
      <c r="AX81" s="8">
        <v>55.040700000000001</v>
      </c>
      <c r="AY81" s="9">
        <v>1676.6</v>
      </c>
      <c r="AZ81" s="10">
        <v>92281.23762</v>
      </c>
      <c r="BA81" s="60">
        <v>0</v>
      </c>
      <c r="BB81" s="9">
        <v>1676.6</v>
      </c>
      <c r="BC81" s="10">
        <v>0</v>
      </c>
      <c r="BD81" s="17">
        <f t="shared" si="46"/>
        <v>344.45979999999997</v>
      </c>
      <c r="BE81" s="9">
        <v>1676.6</v>
      </c>
      <c r="BF81" s="17">
        <f t="shared" si="42"/>
        <v>577521.30067999987</v>
      </c>
      <c r="BG81" s="17">
        <f t="shared" si="47"/>
        <v>330.20460000000003</v>
      </c>
      <c r="BH81" s="9">
        <v>1676.6</v>
      </c>
      <c r="BI81" s="17">
        <f t="shared" si="38"/>
        <v>553621.03236000007</v>
      </c>
      <c r="BJ81" s="17">
        <f t="shared" si="45"/>
        <v>0</v>
      </c>
      <c r="BK81" s="9">
        <v>1676.6</v>
      </c>
      <c r="BL81" s="53">
        <f t="shared" si="39"/>
        <v>0</v>
      </c>
      <c r="BM81" s="17">
        <f t="shared" si="40"/>
        <v>14.255199999999945</v>
      </c>
      <c r="BN81" s="53">
        <f t="shared" si="41"/>
        <v>23900.268319999799</v>
      </c>
    </row>
    <row r="82" spans="1:66">
      <c r="A82" s="17" t="s">
        <v>82</v>
      </c>
      <c r="B82" s="11">
        <v>110.28700000000001</v>
      </c>
      <c r="C82" s="9">
        <v>1676.6</v>
      </c>
      <c r="D82" s="10">
        <v>184907.18419999999</v>
      </c>
      <c r="E82" s="8">
        <v>53.468800000000002</v>
      </c>
      <c r="F82" s="9">
        <v>1676.6</v>
      </c>
      <c r="G82" s="10">
        <v>89645.790080000006</v>
      </c>
      <c r="H82" s="12">
        <v>0</v>
      </c>
      <c r="I82" s="9">
        <v>1676.6</v>
      </c>
      <c r="J82" s="10">
        <v>0</v>
      </c>
      <c r="K82" s="8">
        <v>96.037800000000004</v>
      </c>
      <c r="L82" s="9">
        <v>1676.6</v>
      </c>
      <c r="M82" s="10">
        <v>161016.97547999999</v>
      </c>
      <c r="N82" s="8">
        <v>53.468800000000002</v>
      </c>
      <c r="O82" s="9">
        <v>1676.6</v>
      </c>
      <c r="P82" s="10">
        <v>89645.790080000006</v>
      </c>
      <c r="Q82" s="12">
        <v>0</v>
      </c>
      <c r="R82" s="9">
        <v>1676.6</v>
      </c>
      <c r="S82" s="10">
        <v>0</v>
      </c>
      <c r="T82" s="13">
        <v>72.191199999999995</v>
      </c>
      <c r="U82" s="9">
        <v>1676.6</v>
      </c>
      <c r="V82" s="10">
        <v>121035.76592000001</v>
      </c>
      <c r="W82" s="8">
        <v>53.468800000000002</v>
      </c>
      <c r="X82" s="9">
        <v>1676.6</v>
      </c>
      <c r="Y82" s="10">
        <v>89645.790080000006</v>
      </c>
      <c r="Z82" s="12">
        <v>0</v>
      </c>
      <c r="AA82" s="9">
        <v>1676.6</v>
      </c>
      <c r="AB82" s="68">
        <v>0</v>
      </c>
      <c r="AC82" s="8">
        <v>48.775300000000001</v>
      </c>
      <c r="AD82" s="9">
        <v>1676.6</v>
      </c>
      <c r="AE82" s="10">
        <v>81776.667979999998</v>
      </c>
      <c r="AF82" s="8">
        <v>53.468800000000002</v>
      </c>
      <c r="AG82" s="9">
        <v>1676.6</v>
      </c>
      <c r="AH82" s="10">
        <v>89645.790080000006</v>
      </c>
      <c r="AI82" s="12">
        <v>0</v>
      </c>
      <c r="AJ82" s="9">
        <v>1676.6</v>
      </c>
      <c r="AK82" s="10">
        <v>0</v>
      </c>
      <c r="AL82" s="8">
        <v>2.0457000000000001</v>
      </c>
      <c r="AM82" s="9">
        <v>1676.6</v>
      </c>
      <c r="AN82" s="10">
        <v>3429.82062</v>
      </c>
      <c r="AO82" s="8">
        <v>53.468800000000002</v>
      </c>
      <c r="AP82" s="9">
        <v>1676.6</v>
      </c>
      <c r="AQ82" s="10">
        <v>89645.790080000006</v>
      </c>
      <c r="AR82" s="60">
        <v>0</v>
      </c>
      <c r="AS82" s="9">
        <v>1676.6</v>
      </c>
      <c r="AT82" s="25">
        <v>0</v>
      </c>
      <c r="AU82" s="12">
        <v>0</v>
      </c>
      <c r="AV82" s="9">
        <v>1676.6</v>
      </c>
      <c r="AW82" s="12">
        <v>0</v>
      </c>
      <c r="AX82" s="8">
        <v>53.468800000000002</v>
      </c>
      <c r="AY82" s="9">
        <v>1676.6</v>
      </c>
      <c r="AZ82" s="10">
        <v>89645.790080000006</v>
      </c>
      <c r="BA82" s="60">
        <v>0</v>
      </c>
      <c r="BB82" s="9">
        <v>1676.6</v>
      </c>
      <c r="BC82" s="10">
        <v>0</v>
      </c>
      <c r="BD82" s="17">
        <f t="shared" si="46"/>
        <v>329.33700000000005</v>
      </c>
      <c r="BE82" s="9">
        <v>1676.6</v>
      </c>
      <c r="BF82" s="17">
        <f t="shared" si="42"/>
        <v>552166.4142</v>
      </c>
      <c r="BG82" s="17">
        <f t="shared" si="47"/>
        <v>320.81279999999998</v>
      </c>
      <c r="BH82" s="9">
        <v>1676.6</v>
      </c>
      <c r="BI82" s="17">
        <f t="shared" si="38"/>
        <v>537874.74047999992</v>
      </c>
      <c r="BJ82" s="17">
        <f t="shared" si="45"/>
        <v>0</v>
      </c>
      <c r="BK82" s="9">
        <v>1676.6</v>
      </c>
      <c r="BL82" s="53">
        <f t="shared" si="39"/>
        <v>0</v>
      </c>
      <c r="BM82" s="17">
        <f t="shared" si="40"/>
        <v>8.5242000000000644</v>
      </c>
      <c r="BN82" s="53">
        <f t="shared" si="41"/>
        <v>14291.673720000079</v>
      </c>
    </row>
    <row r="83" spans="1:66">
      <c r="A83" s="17" t="s">
        <v>83</v>
      </c>
      <c r="B83" s="11">
        <v>138.86600000000001</v>
      </c>
      <c r="C83" s="9">
        <v>1676.6</v>
      </c>
      <c r="D83" s="10">
        <v>232822.73560000001</v>
      </c>
      <c r="E83" s="8">
        <v>69.764899999999997</v>
      </c>
      <c r="F83" s="9">
        <v>1676.6</v>
      </c>
      <c r="G83" s="10">
        <v>116967.83134</v>
      </c>
      <c r="H83" s="12">
        <v>0</v>
      </c>
      <c r="I83" s="9">
        <v>1676.6</v>
      </c>
      <c r="J83" s="10">
        <v>0</v>
      </c>
      <c r="K83" s="8">
        <v>121.27330000000001</v>
      </c>
      <c r="L83" s="9">
        <v>1676.6</v>
      </c>
      <c r="M83" s="10">
        <v>203326.81477999999</v>
      </c>
      <c r="N83" s="8">
        <v>69.764899999999997</v>
      </c>
      <c r="O83" s="9">
        <v>1676.6</v>
      </c>
      <c r="P83" s="10">
        <v>116967.83134</v>
      </c>
      <c r="Q83" s="12">
        <v>0</v>
      </c>
      <c r="R83" s="9">
        <v>1676.6</v>
      </c>
      <c r="S83" s="10">
        <v>0</v>
      </c>
      <c r="T83" s="13">
        <v>92.4649</v>
      </c>
      <c r="U83" s="9">
        <v>1676.6</v>
      </c>
      <c r="V83" s="10">
        <v>155026.65134000001</v>
      </c>
      <c r="W83" s="8">
        <v>69.764899999999997</v>
      </c>
      <c r="X83" s="9">
        <v>1676.6</v>
      </c>
      <c r="Y83" s="10">
        <v>116967.83134</v>
      </c>
      <c r="Z83" s="12">
        <v>0</v>
      </c>
      <c r="AA83" s="9">
        <v>1676.6</v>
      </c>
      <c r="AB83" s="68">
        <v>0</v>
      </c>
      <c r="AC83" s="11">
        <v>65.927999999999997</v>
      </c>
      <c r="AD83" s="9">
        <v>1676.6</v>
      </c>
      <c r="AE83" s="10">
        <v>110534.8848</v>
      </c>
      <c r="AF83" s="8">
        <v>69.764899999999997</v>
      </c>
      <c r="AG83" s="9">
        <v>1676.6</v>
      </c>
      <c r="AH83" s="10">
        <v>116967.83134</v>
      </c>
      <c r="AI83" s="12">
        <v>0</v>
      </c>
      <c r="AJ83" s="9">
        <v>1676.6</v>
      </c>
      <c r="AK83" s="10">
        <v>0</v>
      </c>
      <c r="AL83" s="8">
        <v>2.8231999999999999</v>
      </c>
      <c r="AM83" s="9">
        <v>1676.6</v>
      </c>
      <c r="AN83" s="10">
        <v>4733.3771200000001</v>
      </c>
      <c r="AO83" s="8">
        <v>69.764899999999997</v>
      </c>
      <c r="AP83" s="9">
        <v>1676.6</v>
      </c>
      <c r="AQ83" s="10">
        <v>116967.83134</v>
      </c>
      <c r="AR83" s="60">
        <v>0</v>
      </c>
      <c r="AS83" s="9">
        <v>1676.6</v>
      </c>
      <c r="AT83" s="25">
        <v>0</v>
      </c>
      <c r="AU83" s="12">
        <v>0</v>
      </c>
      <c r="AV83" s="9">
        <v>1676.6</v>
      </c>
      <c r="AW83" s="12">
        <v>0</v>
      </c>
      <c r="AX83" s="8">
        <v>69.764899999999997</v>
      </c>
      <c r="AY83" s="9">
        <v>1676.6</v>
      </c>
      <c r="AZ83" s="10">
        <v>116967.83134</v>
      </c>
      <c r="BA83" s="60">
        <v>0</v>
      </c>
      <c r="BB83" s="9">
        <v>1676.6</v>
      </c>
      <c r="BC83" s="10">
        <v>0</v>
      </c>
      <c r="BD83" s="17">
        <f t="shared" si="46"/>
        <v>421.35540000000003</v>
      </c>
      <c r="BE83" s="9">
        <v>1676.6</v>
      </c>
      <c r="BF83" s="17">
        <f t="shared" si="42"/>
        <v>706444.46363999997</v>
      </c>
      <c r="BG83" s="17">
        <f t="shared" si="47"/>
        <v>418.58940000000001</v>
      </c>
      <c r="BH83" s="9">
        <v>1676.6</v>
      </c>
      <c r="BI83" s="17">
        <f t="shared" si="38"/>
        <v>701806.98803999997</v>
      </c>
      <c r="BJ83" s="17">
        <f t="shared" si="45"/>
        <v>0</v>
      </c>
      <c r="BK83" s="9">
        <v>1676.6</v>
      </c>
      <c r="BL83" s="53">
        <f t="shared" si="39"/>
        <v>0</v>
      </c>
      <c r="BM83" s="17">
        <f t="shared" si="40"/>
        <v>2.7660000000000196</v>
      </c>
      <c r="BN83" s="53">
        <f t="shared" si="41"/>
        <v>4637.4756000000052</v>
      </c>
    </row>
    <row r="84" spans="1:66">
      <c r="A84" s="17" t="s">
        <v>84</v>
      </c>
      <c r="B84" s="11">
        <v>105.962</v>
      </c>
      <c r="C84" s="9">
        <v>1676.6</v>
      </c>
      <c r="D84" s="10">
        <v>177655.88920000001</v>
      </c>
      <c r="E84" s="8">
        <v>49.5291</v>
      </c>
      <c r="F84" s="9">
        <v>1676.6</v>
      </c>
      <c r="G84" s="10">
        <v>83040.489060000007</v>
      </c>
      <c r="H84" s="12">
        <v>0</v>
      </c>
      <c r="I84" s="9">
        <v>1676.6</v>
      </c>
      <c r="J84" s="10">
        <v>0</v>
      </c>
      <c r="K84" s="8">
        <v>91.004300000000001</v>
      </c>
      <c r="L84" s="9">
        <v>1676.6</v>
      </c>
      <c r="M84" s="10">
        <v>152577.80937999999</v>
      </c>
      <c r="N84" s="8">
        <v>49.522100000000002</v>
      </c>
      <c r="O84" s="9">
        <v>1676.6</v>
      </c>
      <c r="P84" s="10">
        <v>83028.752859999993</v>
      </c>
      <c r="Q84" s="12">
        <v>0</v>
      </c>
      <c r="R84" s="9">
        <v>1676.6</v>
      </c>
      <c r="S84" s="10">
        <v>0</v>
      </c>
      <c r="T84" s="14">
        <v>68.045000000000002</v>
      </c>
      <c r="U84" s="9">
        <v>1676.6</v>
      </c>
      <c r="V84" s="10">
        <v>114084.247</v>
      </c>
      <c r="W84" s="8">
        <v>49.522100000000002</v>
      </c>
      <c r="X84" s="9">
        <v>1676.6</v>
      </c>
      <c r="Y84" s="10">
        <v>83028.752859999993</v>
      </c>
      <c r="Z84" s="12">
        <v>0</v>
      </c>
      <c r="AA84" s="9">
        <v>1676.6</v>
      </c>
      <c r="AB84" s="10">
        <v>0</v>
      </c>
      <c r="AC84" s="79" t="s">
        <v>116</v>
      </c>
      <c r="AD84" s="80"/>
      <c r="AE84" s="80"/>
      <c r="AF84" s="80"/>
      <c r="AG84" s="80"/>
      <c r="AH84" s="80"/>
      <c r="AI84" s="80"/>
      <c r="AJ84" s="80"/>
      <c r="AK84" s="81"/>
      <c r="AL84" s="82"/>
      <c r="AM84" s="83"/>
      <c r="AN84" s="84"/>
      <c r="AO84" s="82"/>
      <c r="AP84" s="83"/>
      <c r="AQ84" s="84"/>
      <c r="AR84" s="85"/>
      <c r="AS84" s="83"/>
      <c r="AT84" s="56"/>
      <c r="AU84" s="12"/>
      <c r="AV84" s="9"/>
      <c r="AW84" s="67"/>
      <c r="AX84" s="63"/>
      <c r="AY84" s="63"/>
      <c r="AZ84" s="63"/>
      <c r="BA84" s="63"/>
      <c r="BB84" s="9"/>
      <c r="BC84" s="10"/>
      <c r="BD84" s="17">
        <f>B84+K84+T84</f>
        <v>265.01130000000001</v>
      </c>
      <c r="BE84" s="9">
        <v>1676.6</v>
      </c>
      <c r="BF84" s="17">
        <f t="shared" si="42"/>
        <v>444317.94558</v>
      </c>
      <c r="BG84" s="17">
        <f>E84+N84+W84</f>
        <v>148.57329999999999</v>
      </c>
      <c r="BH84" s="9">
        <v>1676.6</v>
      </c>
      <c r="BI84" s="17">
        <f t="shared" si="38"/>
        <v>249097.99477999998</v>
      </c>
      <c r="BJ84" s="17">
        <f>H84+Q84+Z84</f>
        <v>0</v>
      </c>
      <c r="BK84" s="9">
        <v>1676.6</v>
      </c>
      <c r="BL84" s="53">
        <f t="shared" si="39"/>
        <v>0</v>
      </c>
      <c r="BM84" s="17">
        <f t="shared" si="40"/>
        <v>116.43800000000002</v>
      </c>
      <c r="BN84" s="53">
        <f t="shared" si="41"/>
        <v>195219.95080000002</v>
      </c>
    </row>
    <row r="85" spans="1:66">
      <c r="A85" s="17" t="s">
        <v>85</v>
      </c>
      <c r="B85" s="11">
        <v>211.197</v>
      </c>
      <c r="C85" s="9">
        <v>1676.6</v>
      </c>
      <c r="D85" s="10">
        <v>354092.89020000002</v>
      </c>
      <c r="E85" s="8">
        <v>92.599800000000002</v>
      </c>
      <c r="F85" s="9">
        <v>1676.6</v>
      </c>
      <c r="G85" s="10">
        <v>155252.82467999999</v>
      </c>
      <c r="H85" s="11">
        <v>5.7380000000000004</v>
      </c>
      <c r="I85" s="9">
        <v>1676.6</v>
      </c>
      <c r="J85" s="10">
        <v>9620.3307999999997</v>
      </c>
      <c r="K85" s="11">
        <v>179.01900000000001</v>
      </c>
      <c r="L85" s="9">
        <v>1676.6</v>
      </c>
      <c r="M85" s="10">
        <v>300143.25540000002</v>
      </c>
      <c r="N85" s="8">
        <v>92.599800000000002</v>
      </c>
      <c r="O85" s="9">
        <v>1676.6</v>
      </c>
      <c r="P85" s="10">
        <v>155252.82467999999</v>
      </c>
      <c r="Q85" s="8">
        <v>5.7382999999999997</v>
      </c>
      <c r="R85" s="9">
        <v>1676.6</v>
      </c>
      <c r="S85" s="10">
        <v>9620.8337800000008</v>
      </c>
      <c r="T85" s="15">
        <v>131.97</v>
      </c>
      <c r="U85" s="9">
        <v>1676.6</v>
      </c>
      <c r="V85" s="10">
        <v>221260.902</v>
      </c>
      <c r="W85" s="8">
        <v>92.695899999999995</v>
      </c>
      <c r="X85" s="9">
        <v>1676.6</v>
      </c>
      <c r="Y85" s="10">
        <v>155413.94594000001</v>
      </c>
      <c r="Z85" s="8">
        <v>5.7382999999999997</v>
      </c>
      <c r="AA85" s="9">
        <v>1676.6</v>
      </c>
      <c r="AB85" s="68">
        <v>9620.8337800000008</v>
      </c>
      <c r="AC85" s="11">
        <v>98.001999999999995</v>
      </c>
      <c r="AD85" s="9">
        <v>1676.6</v>
      </c>
      <c r="AE85" s="10">
        <v>164310.1532</v>
      </c>
      <c r="AF85" s="8">
        <v>92.695899999999995</v>
      </c>
      <c r="AG85" s="9">
        <v>1676.6</v>
      </c>
      <c r="AH85" s="10">
        <v>155413.94594000001</v>
      </c>
      <c r="AI85" s="8">
        <v>5.7382999999999997</v>
      </c>
      <c r="AJ85" s="9">
        <v>1676.6</v>
      </c>
      <c r="AK85" s="10">
        <v>9620.8337800000008</v>
      </c>
      <c r="AL85" s="8">
        <v>4.3380000000000001</v>
      </c>
      <c r="AM85" s="9">
        <v>1676.6</v>
      </c>
      <c r="AN85" s="10">
        <v>7273.0907999999999</v>
      </c>
      <c r="AO85" s="8">
        <v>92.695899999999995</v>
      </c>
      <c r="AP85" s="9">
        <v>1676.6</v>
      </c>
      <c r="AQ85" s="10">
        <v>155413.94594000001</v>
      </c>
      <c r="AR85" s="8">
        <v>5.7382999999999997</v>
      </c>
      <c r="AS85" s="9">
        <v>1676.6</v>
      </c>
      <c r="AT85" s="10">
        <v>9620.8337800000008</v>
      </c>
      <c r="AU85" s="71">
        <v>0</v>
      </c>
      <c r="AV85" s="57">
        <v>1676.6</v>
      </c>
      <c r="AW85" s="64">
        <v>0</v>
      </c>
      <c r="AX85" s="65">
        <v>92.695899999999995</v>
      </c>
      <c r="AY85" s="57">
        <v>1676.6</v>
      </c>
      <c r="AZ85" s="66">
        <v>155413.94594000001</v>
      </c>
      <c r="BA85" s="65">
        <v>5.7382999999999997</v>
      </c>
      <c r="BB85" s="57">
        <v>1676.6</v>
      </c>
      <c r="BC85" s="59">
        <v>9620.8337800000008</v>
      </c>
      <c r="BD85" s="17">
        <f t="shared" ref="BD85:BD87" si="48">B85+K85+T85+AC85+AL85+AU85</f>
        <v>624.52599999999995</v>
      </c>
      <c r="BE85" s="9">
        <v>1676.6</v>
      </c>
      <c r="BF85" s="17">
        <f t="shared" si="42"/>
        <v>1047080.2915999999</v>
      </c>
      <c r="BG85" s="17">
        <f t="shared" ref="BG85:BG87" si="49">E85+N85+W85+AF85+AO85+AX85</f>
        <v>555.9831999999999</v>
      </c>
      <c r="BH85" s="9">
        <v>1676.6</v>
      </c>
      <c r="BI85" s="17">
        <f t="shared" si="38"/>
        <v>932161.43311999983</v>
      </c>
      <c r="BJ85" s="17">
        <f t="shared" ref="BJ85:BJ87" si="50">H85+Q85+Z85+AI85+AR85</f>
        <v>28.691199999999998</v>
      </c>
      <c r="BK85" s="9">
        <v>1676.6</v>
      </c>
      <c r="BL85" s="53">
        <f t="shared" si="39"/>
        <v>48103.665919999992</v>
      </c>
      <c r="BM85" s="17">
        <f t="shared" si="40"/>
        <v>39.851600000000062</v>
      </c>
      <c r="BN85" s="53">
        <f t="shared" si="41"/>
        <v>66815.192560000054</v>
      </c>
    </row>
    <row r="86" spans="1:66">
      <c r="A86" s="17" t="s">
        <v>86</v>
      </c>
      <c r="B86" s="11">
        <v>94.617000000000004</v>
      </c>
      <c r="C86" s="9">
        <v>1676.6</v>
      </c>
      <c r="D86" s="10">
        <v>158634.8622</v>
      </c>
      <c r="E86" s="8">
        <v>44.631399999999999</v>
      </c>
      <c r="F86" s="9">
        <v>1676.6</v>
      </c>
      <c r="G86" s="10">
        <v>74829.005239999999</v>
      </c>
      <c r="H86" s="12">
        <v>0</v>
      </c>
      <c r="I86" s="9">
        <v>1676.6</v>
      </c>
      <c r="J86" s="10">
        <v>0</v>
      </c>
      <c r="K86" s="11">
        <v>81.292000000000002</v>
      </c>
      <c r="L86" s="9">
        <v>1676.6</v>
      </c>
      <c r="M86" s="10">
        <v>136294.1672</v>
      </c>
      <c r="N86" s="8">
        <v>44.631399999999999</v>
      </c>
      <c r="O86" s="9">
        <v>1676.6</v>
      </c>
      <c r="P86" s="10">
        <v>74829.005239999999</v>
      </c>
      <c r="Q86" s="12">
        <v>0</v>
      </c>
      <c r="R86" s="9">
        <v>1676.6</v>
      </c>
      <c r="S86" s="10">
        <v>0</v>
      </c>
      <c r="T86" s="14">
        <v>55.936999999999998</v>
      </c>
      <c r="U86" s="9">
        <v>1676.6</v>
      </c>
      <c r="V86" s="10">
        <v>93783.974199999997</v>
      </c>
      <c r="W86" s="8">
        <v>44.631399999999999</v>
      </c>
      <c r="X86" s="9">
        <v>1676.6</v>
      </c>
      <c r="Y86" s="10">
        <v>74829.005239999999</v>
      </c>
      <c r="Z86" s="12">
        <v>0</v>
      </c>
      <c r="AA86" s="9">
        <v>1676.6</v>
      </c>
      <c r="AB86" s="68">
        <v>0</v>
      </c>
      <c r="AC86" s="11">
        <v>43.241999999999997</v>
      </c>
      <c r="AD86" s="9">
        <v>1676.6</v>
      </c>
      <c r="AE86" s="10">
        <v>72499.537200000006</v>
      </c>
      <c r="AF86" s="8">
        <v>44.631399999999999</v>
      </c>
      <c r="AG86" s="9">
        <v>1676.6</v>
      </c>
      <c r="AH86" s="10">
        <v>74829.005239999999</v>
      </c>
      <c r="AI86" s="12">
        <v>0</v>
      </c>
      <c r="AJ86" s="9">
        <v>1676.6</v>
      </c>
      <c r="AK86" s="10">
        <v>0</v>
      </c>
      <c r="AL86" s="8">
        <v>1.8779999999999999</v>
      </c>
      <c r="AM86" s="9">
        <v>1676.6</v>
      </c>
      <c r="AN86" s="10">
        <v>3148.6547999999998</v>
      </c>
      <c r="AO86" s="8">
        <v>44.631399999999999</v>
      </c>
      <c r="AP86" s="9">
        <v>1676.6</v>
      </c>
      <c r="AQ86" s="10">
        <v>74829.005239999999</v>
      </c>
      <c r="AR86" s="60">
        <v>0</v>
      </c>
      <c r="AS86" s="9">
        <v>1676.6</v>
      </c>
      <c r="AT86" s="10">
        <v>0</v>
      </c>
      <c r="AU86" s="72">
        <v>0</v>
      </c>
      <c r="AV86" s="22">
        <v>1676.6</v>
      </c>
      <c r="AW86" s="32">
        <v>0</v>
      </c>
      <c r="AX86" s="21">
        <v>44.631399999999999</v>
      </c>
      <c r="AY86" s="22">
        <v>1676.6</v>
      </c>
      <c r="AZ86" s="23">
        <v>74829.005239999999</v>
      </c>
      <c r="BA86" s="29">
        <v>0</v>
      </c>
      <c r="BB86" s="22">
        <v>1676.6</v>
      </c>
      <c r="BC86" s="25">
        <v>0</v>
      </c>
      <c r="BD86" s="17">
        <f t="shared" si="48"/>
        <v>276.96600000000001</v>
      </c>
      <c r="BE86" s="9">
        <v>1676.6</v>
      </c>
      <c r="BF86" s="17">
        <f t="shared" si="42"/>
        <v>464361.19559999998</v>
      </c>
      <c r="BG86" s="17">
        <f t="shared" si="49"/>
        <v>267.78839999999997</v>
      </c>
      <c r="BH86" s="9">
        <v>1676.6</v>
      </c>
      <c r="BI86" s="17">
        <f t="shared" si="38"/>
        <v>448974.03143999993</v>
      </c>
      <c r="BJ86" s="17">
        <f t="shared" si="50"/>
        <v>0</v>
      </c>
      <c r="BK86" s="9">
        <v>1676.6</v>
      </c>
      <c r="BL86" s="53">
        <f t="shared" si="39"/>
        <v>0</v>
      </c>
      <c r="BM86" s="17">
        <f t="shared" si="40"/>
        <v>9.1776000000000408</v>
      </c>
      <c r="BN86" s="53">
        <f t="shared" si="41"/>
        <v>15387.164160000044</v>
      </c>
    </row>
    <row r="87" spans="1:66">
      <c r="A87" s="17" t="s">
        <v>87</v>
      </c>
      <c r="B87" s="11">
        <v>148.363</v>
      </c>
      <c r="C87" s="9">
        <v>1676.6</v>
      </c>
      <c r="D87" s="10">
        <v>248745.40580000001</v>
      </c>
      <c r="E87" s="8">
        <v>62.054600000000001</v>
      </c>
      <c r="F87" s="9">
        <v>1676.6</v>
      </c>
      <c r="G87" s="10">
        <v>104040.74236</v>
      </c>
      <c r="H87" s="11">
        <v>38.774999999999999</v>
      </c>
      <c r="I87" s="9">
        <v>1676.6</v>
      </c>
      <c r="J87" s="10">
        <f>H87*I87</f>
        <v>65010.164999999994</v>
      </c>
      <c r="K87" s="8">
        <v>130.95590000000001</v>
      </c>
      <c r="L87" s="9">
        <v>1676.6</v>
      </c>
      <c r="M87" s="10">
        <v>219560.66193999999</v>
      </c>
      <c r="N87" s="8">
        <v>56.689399999999999</v>
      </c>
      <c r="O87" s="9">
        <v>1676.6</v>
      </c>
      <c r="P87" s="10">
        <v>95045.448040000003</v>
      </c>
      <c r="Q87" s="11">
        <v>38.774999999999999</v>
      </c>
      <c r="R87" s="9">
        <v>1676.6</v>
      </c>
      <c r="S87" s="10">
        <f>Q87*R87</f>
        <v>65010.164999999994</v>
      </c>
      <c r="T87" s="13">
        <v>105.1414</v>
      </c>
      <c r="U87" s="9">
        <v>1676.6</v>
      </c>
      <c r="V87" s="10">
        <v>176280.07123999999</v>
      </c>
      <c r="W87" s="8">
        <v>55.003100000000003</v>
      </c>
      <c r="X87" s="9">
        <v>1676.6</v>
      </c>
      <c r="Y87" s="10">
        <v>92218.197459999996</v>
      </c>
      <c r="Z87" s="11">
        <v>38.774999999999999</v>
      </c>
      <c r="AA87" s="9">
        <v>1676.6</v>
      </c>
      <c r="AB87" s="68">
        <f>Z87*AA87</f>
        <v>65010.164999999994</v>
      </c>
      <c r="AC87" s="8">
        <v>85.553899999999999</v>
      </c>
      <c r="AD87" s="9">
        <v>1676.6</v>
      </c>
      <c r="AE87" s="10">
        <v>143439.66873999999</v>
      </c>
      <c r="AF87" s="8">
        <v>55.003100000000003</v>
      </c>
      <c r="AG87" s="9">
        <v>1676.6</v>
      </c>
      <c r="AH87" s="10">
        <v>92218.197459999996</v>
      </c>
      <c r="AI87" s="8">
        <v>38.774999999999999</v>
      </c>
      <c r="AJ87" s="9">
        <v>1676.6</v>
      </c>
      <c r="AK87" s="10">
        <f>AI87*AJ87</f>
        <v>65010.164999999994</v>
      </c>
      <c r="AL87" s="8">
        <v>7.4013999999999998</v>
      </c>
      <c r="AM87" s="9">
        <v>1676.6</v>
      </c>
      <c r="AN87" s="10">
        <v>12409.187239999999</v>
      </c>
      <c r="AO87" s="8">
        <v>55.003100000000003</v>
      </c>
      <c r="AP87" s="9">
        <v>1676.6</v>
      </c>
      <c r="AQ87" s="10">
        <v>92218.197459999996</v>
      </c>
      <c r="AR87" s="8">
        <v>38.774999999999999</v>
      </c>
      <c r="AS87" s="9">
        <v>1676.6</v>
      </c>
      <c r="AT87" s="10">
        <f>AR87*AS87</f>
        <v>65010.164999999994</v>
      </c>
      <c r="AU87" s="72">
        <v>0</v>
      </c>
      <c r="AV87" s="22">
        <v>1676.6</v>
      </c>
      <c r="AW87" s="32">
        <v>0</v>
      </c>
      <c r="AX87" s="21">
        <v>55.003100000000003</v>
      </c>
      <c r="AY87" s="22">
        <v>1676.6</v>
      </c>
      <c r="AZ87" s="23">
        <v>92218.197459999996</v>
      </c>
      <c r="BA87" s="21">
        <v>38.774999999999999</v>
      </c>
      <c r="BB87" s="22">
        <v>1676.6</v>
      </c>
      <c r="BC87" s="25">
        <f>BA87*BB87</f>
        <v>65010.164999999994</v>
      </c>
      <c r="BD87" s="17">
        <f t="shared" si="48"/>
        <v>477.41559999999998</v>
      </c>
      <c r="BE87" s="9">
        <v>1676.6</v>
      </c>
      <c r="BF87" s="17">
        <f t="shared" si="42"/>
        <v>800434.99495999992</v>
      </c>
      <c r="BG87" s="17">
        <f t="shared" si="49"/>
        <v>338.75640000000004</v>
      </c>
      <c r="BH87" s="9">
        <v>1676.6</v>
      </c>
      <c r="BI87" s="17">
        <f t="shared" si="38"/>
        <v>567958.98024000006</v>
      </c>
      <c r="BJ87" s="17">
        <f t="shared" si="50"/>
        <v>193.875</v>
      </c>
      <c r="BK87" s="9">
        <v>1676.6</v>
      </c>
      <c r="BL87" s="53">
        <f t="shared" si="39"/>
        <v>325050.82499999995</v>
      </c>
      <c r="BM87" s="17">
        <f t="shared" si="40"/>
        <v>-55.215800000000058</v>
      </c>
      <c r="BN87" s="53">
        <f t="shared" si="41"/>
        <v>-92574.810280000092</v>
      </c>
    </row>
    <row r="88" spans="1:66">
      <c r="A88" s="17" t="s">
        <v>88</v>
      </c>
      <c r="B88" s="11">
        <v>110.696</v>
      </c>
      <c r="C88" s="9">
        <v>1676.6</v>
      </c>
      <c r="D88" s="10">
        <v>185592.9136</v>
      </c>
      <c r="E88" s="8">
        <v>50.153599999999997</v>
      </c>
      <c r="F88" s="9">
        <v>1676.6</v>
      </c>
      <c r="G88" s="10">
        <v>84087.525760000004</v>
      </c>
      <c r="H88" s="11">
        <v>5.069</v>
      </c>
      <c r="I88" s="9">
        <v>1676.6</v>
      </c>
      <c r="J88" s="10">
        <v>8498.6854000000003</v>
      </c>
      <c r="K88" s="8">
        <v>98.081400000000002</v>
      </c>
      <c r="L88" s="9">
        <v>1676.6</v>
      </c>
      <c r="M88" s="10">
        <v>164443.27523999999</v>
      </c>
      <c r="N88" s="8">
        <v>50.153599999999997</v>
      </c>
      <c r="O88" s="9">
        <v>1676.6</v>
      </c>
      <c r="P88" s="10">
        <v>84087.525760000004</v>
      </c>
      <c r="Q88" s="8">
        <v>5.0688000000000004</v>
      </c>
      <c r="R88" s="9">
        <v>1676.6</v>
      </c>
      <c r="S88" s="10">
        <v>8498.3500800000002</v>
      </c>
      <c r="T88" s="13">
        <v>71.567800000000005</v>
      </c>
      <c r="U88" s="9">
        <v>1676.6</v>
      </c>
      <c r="V88" s="10">
        <v>119990.57348000001</v>
      </c>
      <c r="W88" s="8">
        <v>50.153599999999997</v>
      </c>
      <c r="X88" s="9">
        <v>1676.6</v>
      </c>
      <c r="Y88" s="10">
        <v>84087.525760000004</v>
      </c>
      <c r="Z88" s="8">
        <v>5.0688000000000004</v>
      </c>
      <c r="AA88" s="9">
        <v>1676.6</v>
      </c>
      <c r="AB88" s="68">
        <v>8498.3500800000002</v>
      </c>
      <c r="AC88" s="8">
        <v>54.1218</v>
      </c>
      <c r="AD88" s="9">
        <v>1676.6</v>
      </c>
      <c r="AE88" s="10">
        <v>90740.609880000004</v>
      </c>
      <c r="AF88" s="8">
        <v>50.153599999999997</v>
      </c>
      <c r="AG88" s="9">
        <v>1676.6</v>
      </c>
      <c r="AH88" s="10">
        <v>84087.525760000004</v>
      </c>
      <c r="AI88" s="8">
        <v>5.0688000000000004</v>
      </c>
      <c r="AJ88" s="9">
        <v>1676.6</v>
      </c>
      <c r="AK88" s="10">
        <v>8498.3500800000002</v>
      </c>
      <c r="AL88" s="8">
        <v>2.3378000000000001</v>
      </c>
      <c r="AM88" s="9">
        <v>1676.6</v>
      </c>
      <c r="AN88" s="10">
        <v>3919.55548</v>
      </c>
      <c r="AO88" s="8">
        <v>50.153599999999997</v>
      </c>
      <c r="AP88" s="9">
        <v>1676.6</v>
      </c>
      <c r="AQ88" s="10">
        <v>84087.525760000004</v>
      </c>
      <c r="AR88" s="8">
        <v>4.2207999999999997</v>
      </c>
      <c r="AS88" s="9">
        <v>1676.6</v>
      </c>
      <c r="AT88" s="10">
        <v>7076.59328</v>
      </c>
      <c r="AU88" s="72"/>
      <c r="AV88" s="22"/>
      <c r="AW88" s="39" t="s">
        <v>119</v>
      </c>
      <c r="AX88" s="41"/>
      <c r="AY88" s="41"/>
      <c r="AZ88" s="41"/>
      <c r="BA88" s="41"/>
      <c r="BB88" s="22"/>
      <c r="BC88" s="25"/>
      <c r="BD88" s="17">
        <f t="shared" ref="BD88:BD106" si="51">B88+K88+T88+AC88+AL88</f>
        <v>336.8048</v>
      </c>
      <c r="BE88" s="9">
        <v>1676.6</v>
      </c>
      <c r="BF88" s="17">
        <f t="shared" si="42"/>
        <v>564686.92767999996</v>
      </c>
      <c r="BG88" s="17">
        <f t="shared" ref="BG88:BG108" si="52">E88+N88+W88+AF88+AO88</f>
        <v>250.76799999999997</v>
      </c>
      <c r="BH88" s="9">
        <v>1676.6</v>
      </c>
      <c r="BI88" s="17">
        <f t="shared" si="38"/>
        <v>420437.62879999995</v>
      </c>
      <c r="BJ88" s="17">
        <f t="shared" ref="BJ88:BJ106" si="53">H88+Q88+Z88+AI88+AR88</f>
        <v>24.496200000000002</v>
      </c>
      <c r="BK88" s="9">
        <v>1676.6</v>
      </c>
      <c r="BL88" s="53">
        <f t="shared" si="39"/>
        <v>41070.32892</v>
      </c>
      <c r="BM88" s="17">
        <f t="shared" si="40"/>
        <v>61.540600000000026</v>
      </c>
      <c r="BN88" s="53">
        <f t="shared" si="41"/>
        <v>103178.96996000002</v>
      </c>
    </row>
    <row r="89" spans="1:66">
      <c r="A89" s="17" t="s">
        <v>89</v>
      </c>
      <c r="B89" s="11">
        <v>101.661</v>
      </c>
      <c r="C89" s="9">
        <v>1676.6</v>
      </c>
      <c r="D89" s="10">
        <v>170444.83259999999</v>
      </c>
      <c r="E89" s="8">
        <v>49.1404</v>
      </c>
      <c r="F89" s="9">
        <v>1676.6</v>
      </c>
      <c r="G89" s="10">
        <v>82388.794639999993</v>
      </c>
      <c r="H89" s="12">
        <v>0</v>
      </c>
      <c r="I89" s="9">
        <v>1676.6</v>
      </c>
      <c r="J89" s="10">
        <v>0</v>
      </c>
      <c r="K89" s="8">
        <v>87.244399999999999</v>
      </c>
      <c r="L89" s="9">
        <v>1676.6</v>
      </c>
      <c r="M89" s="10">
        <v>146273.96103999999</v>
      </c>
      <c r="N89" s="8">
        <v>49.1404</v>
      </c>
      <c r="O89" s="9">
        <v>1676.6</v>
      </c>
      <c r="P89" s="10">
        <v>82388.794639999993</v>
      </c>
      <c r="Q89" s="12">
        <v>0</v>
      </c>
      <c r="R89" s="9">
        <v>1676.6</v>
      </c>
      <c r="S89" s="10">
        <v>0</v>
      </c>
      <c r="T89" s="14">
        <v>62.328000000000003</v>
      </c>
      <c r="U89" s="9">
        <v>1676.6</v>
      </c>
      <c r="V89" s="10">
        <v>104499.12480000001</v>
      </c>
      <c r="W89" s="8">
        <v>49.1404</v>
      </c>
      <c r="X89" s="9">
        <v>1676.6</v>
      </c>
      <c r="Y89" s="10">
        <v>82388.794639999993</v>
      </c>
      <c r="Z89" s="12">
        <v>0</v>
      </c>
      <c r="AA89" s="9">
        <v>1676.6</v>
      </c>
      <c r="AB89" s="68">
        <v>0</v>
      </c>
      <c r="AC89" s="8">
        <v>36.573900000000002</v>
      </c>
      <c r="AD89" s="9">
        <v>1676.6</v>
      </c>
      <c r="AE89" s="10">
        <v>61319.800739999999</v>
      </c>
      <c r="AF89" s="8">
        <v>49.1404</v>
      </c>
      <c r="AG89" s="9">
        <v>1676.6</v>
      </c>
      <c r="AH89" s="10">
        <v>82388.794639999993</v>
      </c>
      <c r="AI89" s="12">
        <v>0</v>
      </c>
      <c r="AJ89" s="9">
        <v>1676.6</v>
      </c>
      <c r="AK89" s="10">
        <f>AI89*AJ89</f>
        <v>0</v>
      </c>
      <c r="AL89" s="8">
        <v>1.954</v>
      </c>
      <c r="AM89" s="9">
        <v>1676.6</v>
      </c>
      <c r="AN89" s="10">
        <v>3276.0763999999999</v>
      </c>
      <c r="AO89" s="8">
        <v>49.1404</v>
      </c>
      <c r="AP89" s="9">
        <v>1676.6</v>
      </c>
      <c r="AQ89" s="10">
        <v>82388.794639999993</v>
      </c>
      <c r="AR89" s="60">
        <v>0</v>
      </c>
      <c r="AS89" s="9">
        <v>1676.6</v>
      </c>
      <c r="AT89" s="10">
        <v>0</v>
      </c>
      <c r="AU89" s="72"/>
      <c r="AV89" s="22"/>
      <c r="AW89" s="42"/>
      <c r="AX89" s="42"/>
      <c r="AY89" s="42"/>
      <c r="AZ89" s="42"/>
      <c r="BA89" s="42"/>
      <c r="BB89" s="22"/>
      <c r="BC89" s="25"/>
      <c r="BD89" s="17">
        <f t="shared" si="51"/>
        <v>289.76130000000001</v>
      </c>
      <c r="BE89" s="9">
        <v>1676.6</v>
      </c>
      <c r="BF89" s="17">
        <f t="shared" si="42"/>
        <v>485813.79557999998</v>
      </c>
      <c r="BG89" s="17">
        <f t="shared" si="52"/>
        <v>245.702</v>
      </c>
      <c r="BH89" s="9">
        <v>1676.6</v>
      </c>
      <c r="BI89" s="17">
        <f t="shared" si="38"/>
        <v>411943.97319999995</v>
      </c>
      <c r="BJ89" s="17">
        <f t="shared" si="53"/>
        <v>0</v>
      </c>
      <c r="BK89" s="9">
        <v>1676.6</v>
      </c>
      <c r="BL89" s="53">
        <f t="shared" si="39"/>
        <v>0</v>
      </c>
      <c r="BM89" s="17">
        <f t="shared" si="40"/>
        <v>44.059300000000007</v>
      </c>
      <c r="BN89" s="53">
        <f t="shared" si="41"/>
        <v>73869.822380000027</v>
      </c>
    </row>
    <row r="90" spans="1:66">
      <c r="A90" s="17" t="s">
        <v>90</v>
      </c>
      <c r="B90" s="11">
        <v>287.125</v>
      </c>
      <c r="C90" s="9">
        <v>1676.6</v>
      </c>
      <c r="D90" s="10">
        <v>481393.77500000002</v>
      </c>
      <c r="E90" s="11">
        <v>120.89700000000001</v>
      </c>
      <c r="F90" s="9">
        <v>1676.6</v>
      </c>
      <c r="G90" s="10">
        <v>202695.91020000001</v>
      </c>
      <c r="H90" s="12">
        <v>0</v>
      </c>
      <c r="I90" s="9">
        <v>1676.6</v>
      </c>
      <c r="J90" s="10">
        <v>0</v>
      </c>
      <c r="K90" s="8">
        <v>244.8553</v>
      </c>
      <c r="L90" s="9">
        <v>1676.6</v>
      </c>
      <c r="M90" s="10">
        <v>410524.39597999997</v>
      </c>
      <c r="N90" s="11">
        <v>120.89700000000001</v>
      </c>
      <c r="O90" s="9">
        <v>1676.6</v>
      </c>
      <c r="P90" s="10">
        <v>202695.91020000001</v>
      </c>
      <c r="Q90" s="12">
        <v>0</v>
      </c>
      <c r="R90" s="9">
        <v>1676.6</v>
      </c>
      <c r="S90" s="10">
        <v>0</v>
      </c>
      <c r="T90" s="13">
        <v>181.93450000000001</v>
      </c>
      <c r="U90" s="9">
        <v>1676.6</v>
      </c>
      <c r="V90" s="10">
        <v>305031.38270000002</v>
      </c>
      <c r="W90" s="11">
        <v>120.89700000000001</v>
      </c>
      <c r="X90" s="9">
        <v>1676.6</v>
      </c>
      <c r="Y90" s="10">
        <v>202695.91020000001</v>
      </c>
      <c r="Z90" s="12">
        <v>0</v>
      </c>
      <c r="AA90" s="9">
        <v>1676.6</v>
      </c>
      <c r="AB90" s="68">
        <v>0</v>
      </c>
      <c r="AC90" s="8">
        <v>148.81829999999999</v>
      </c>
      <c r="AD90" s="9">
        <v>1676.6</v>
      </c>
      <c r="AE90" s="10">
        <v>249508.76178</v>
      </c>
      <c r="AF90" s="11">
        <v>120.89700000000001</v>
      </c>
      <c r="AG90" s="9">
        <v>1676.6</v>
      </c>
      <c r="AH90" s="10">
        <v>202695.91020000001</v>
      </c>
      <c r="AI90" s="12">
        <v>0</v>
      </c>
      <c r="AJ90" s="9">
        <v>1676.6</v>
      </c>
      <c r="AK90" s="10">
        <v>0</v>
      </c>
      <c r="AL90" s="8">
        <v>7.0625999999999998</v>
      </c>
      <c r="AM90" s="9">
        <v>1676.6</v>
      </c>
      <c r="AN90" s="10">
        <v>11841.15516</v>
      </c>
      <c r="AO90" s="8">
        <v>120.8867</v>
      </c>
      <c r="AP90" s="9">
        <v>1676.6</v>
      </c>
      <c r="AQ90" s="10">
        <v>202678.64121999999</v>
      </c>
      <c r="AR90" s="60">
        <v>0</v>
      </c>
      <c r="AS90" s="9">
        <v>1676.6</v>
      </c>
      <c r="AT90" s="10">
        <v>0</v>
      </c>
      <c r="AU90" s="72"/>
      <c r="AV90" s="22"/>
      <c r="AW90" s="42"/>
      <c r="AX90" s="42"/>
      <c r="AY90" s="42"/>
      <c r="AZ90" s="42"/>
      <c r="BA90" s="42"/>
      <c r="BB90" s="22"/>
      <c r="BC90" s="25"/>
      <c r="BD90" s="17">
        <f t="shared" si="51"/>
        <v>869.79570000000001</v>
      </c>
      <c r="BE90" s="9">
        <v>1676.6</v>
      </c>
      <c r="BF90" s="17">
        <f t="shared" si="42"/>
        <v>1458299.47062</v>
      </c>
      <c r="BG90" s="17">
        <f t="shared" si="52"/>
        <v>604.47469999999998</v>
      </c>
      <c r="BH90" s="9">
        <v>1676.6</v>
      </c>
      <c r="BI90" s="17">
        <f t="shared" si="38"/>
        <v>1013462.2820199999</v>
      </c>
      <c r="BJ90" s="17">
        <f t="shared" si="53"/>
        <v>0</v>
      </c>
      <c r="BK90" s="9">
        <v>1676.6</v>
      </c>
      <c r="BL90" s="53">
        <f t="shared" si="39"/>
        <v>0</v>
      </c>
      <c r="BM90" s="17">
        <f t="shared" si="40"/>
        <v>265.32100000000003</v>
      </c>
      <c r="BN90" s="53">
        <f t="shared" si="41"/>
        <v>444837.18860000011</v>
      </c>
    </row>
    <row r="91" spans="1:66">
      <c r="A91" s="17" t="s">
        <v>91</v>
      </c>
      <c r="B91" s="11">
        <v>62.776000000000003</v>
      </c>
      <c r="C91" s="9">
        <v>1676.6</v>
      </c>
      <c r="D91" s="10">
        <v>105250.24159999999</v>
      </c>
      <c r="E91" s="8">
        <v>31.723199999999999</v>
      </c>
      <c r="F91" s="9">
        <v>1676.6</v>
      </c>
      <c r="G91" s="10">
        <v>53187.117120000003</v>
      </c>
      <c r="H91" s="12">
        <v>0</v>
      </c>
      <c r="I91" s="9">
        <v>1676.6</v>
      </c>
      <c r="J91" s="10">
        <v>0</v>
      </c>
      <c r="K91" s="8">
        <v>54.040599999999998</v>
      </c>
      <c r="L91" s="9">
        <v>1676.6</v>
      </c>
      <c r="M91" s="10">
        <v>90604.469960000002</v>
      </c>
      <c r="N91" s="8">
        <v>31.723199999999999</v>
      </c>
      <c r="O91" s="9">
        <v>1676.6</v>
      </c>
      <c r="P91" s="10">
        <v>53187.117120000003</v>
      </c>
      <c r="Q91" s="12">
        <v>0</v>
      </c>
      <c r="R91" s="9">
        <v>1676.6</v>
      </c>
      <c r="S91" s="10">
        <v>0</v>
      </c>
      <c r="T91" s="13">
        <v>40.987299999999998</v>
      </c>
      <c r="U91" s="9">
        <v>1676.6</v>
      </c>
      <c r="V91" s="10">
        <v>68719.307180000003</v>
      </c>
      <c r="W91" s="8">
        <v>31.723199999999999</v>
      </c>
      <c r="X91" s="9">
        <v>1676.6</v>
      </c>
      <c r="Y91" s="10">
        <v>53187.117120000003</v>
      </c>
      <c r="Z91" s="12">
        <v>0</v>
      </c>
      <c r="AA91" s="9">
        <v>1676.6</v>
      </c>
      <c r="AB91" s="68">
        <v>0</v>
      </c>
      <c r="AC91" s="8">
        <v>33.199399999999997</v>
      </c>
      <c r="AD91" s="9">
        <v>1676.6</v>
      </c>
      <c r="AE91" s="10">
        <v>55662.11404</v>
      </c>
      <c r="AF91" s="8">
        <v>31.723199999999999</v>
      </c>
      <c r="AG91" s="9">
        <v>1676.6</v>
      </c>
      <c r="AH91" s="10">
        <v>53187.117120000003</v>
      </c>
      <c r="AI91" s="12">
        <v>0</v>
      </c>
      <c r="AJ91" s="9">
        <v>1676.6</v>
      </c>
      <c r="AK91" s="10">
        <v>0</v>
      </c>
      <c r="AL91" s="8">
        <v>1.9497</v>
      </c>
      <c r="AM91" s="9">
        <v>1676.6</v>
      </c>
      <c r="AN91" s="10">
        <v>3268.8670200000001</v>
      </c>
      <c r="AO91" s="8">
        <v>31.723199999999999</v>
      </c>
      <c r="AP91" s="9">
        <v>1676.6</v>
      </c>
      <c r="AQ91" s="10">
        <v>53187.117120000003</v>
      </c>
      <c r="AR91" s="60">
        <v>0</v>
      </c>
      <c r="AS91" s="9">
        <v>1676.6</v>
      </c>
      <c r="AT91" s="10">
        <v>0</v>
      </c>
      <c r="AU91" s="72"/>
      <c r="AV91" s="22"/>
      <c r="AW91" s="42"/>
      <c r="AX91" s="42"/>
      <c r="AY91" s="42"/>
      <c r="AZ91" s="42"/>
      <c r="BA91" s="42"/>
      <c r="BB91" s="22"/>
      <c r="BC91" s="25"/>
      <c r="BD91" s="17">
        <f t="shared" si="51"/>
        <v>192.953</v>
      </c>
      <c r="BE91" s="9">
        <v>1676.6</v>
      </c>
      <c r="BF91" s="17">
        <f t="shared" si="42"/>
        <v>323504.99979999999</v>
      </c>
      <c r="BG91" s="17">
        <f t="shared" si="52"/>
        <v>158.61599999999999</v>
      </c>
      <c r="BH91" s="9">
        <v>1676.6</v>
      </c>
      <c r="BI91" s="17">
        <f t="shared" si="38"/>
        <v>265935.58559999993</v>
      </c>
      <c r="BJ91" s="17">
        <f t="shared" si="53"/>
        <v>0</v>
      </c>
      <c r="BK91" s="9">
        <v>1676.6</v>
      </c>
      <c r="BL91" s="53">
        <f t="shared" si="39"/>
        <v>0</v>
      </c>
      <c r="BM91" s="17">
        <f t="shared" si="40"/>
        <v>34.337000000000018</v>
      </c>
      <c r="BN91" s="53">
        <f t="shared" si="41"/>
        <v>57569.414200000057</v>
      </c>
    </row>
    <row r="92" spans="1:66">
      <c r="A92" s="17" t="s">
        <v>92</v>
      </c>
      <c r="B92" s="11">
        <v>92.210999999999999</v>
      </c>
      <c r="C92" s="9">
        <v>1676.6</v>
      </c>
      <c r="D92" s="10">
        <v>154600.9626</v>
      </c>
      <c r="E92" s="8">
        <v>45.537300000000002</v>
      </c>
      <c r="F92" s="9">
        <v>1676.6</v>
      </c>
      <c r="G92" s="10">
        <v>76347.837180000002</v>
      </c>
      <c r="H92" s="12">
        <v>0</v>
      </c>
      <c r="I92" s="9">
        <v>1676.6</v>
      </c>
      <c r="J92" s="10">
        <v>0</v>
      </c>
      <c r="K92" s="8">
        <v>77.669600000000003</v>
      </c>
      <c r="L92" s="9">
        <v>1676.6</v>
      </c>
      <c r="M92" s="10">
        <v>130220.85136</v>
      </c>
      <c r="N92" s="8">
        <v>45.537300000000002</v>
      </c>
      <c r="O92" s="9">
        <v>1676.6</v>
      </c>
      <c r="P92" s="10">
        <v>76347.837180000002</v>
      </c>
      <c r="Q92" s="12">
        <v>0</v>
      </c>
      <c r="R92" s="9">
        <v>1676.6</v>
      </c>
      <c r="S92" s="10">
        <v>0</v>
      </c>
      <c r="T92" s="13">
        <v>57.934600000000003</v>
      </c>
      <c r="U92" s="9">
        <v>1676.6</v>
      </c>
      <c r="V92" s="10">
        <v>97133.15036</v>
      </c>
      <c r="W92" s="8">
        <v>45.537300000000002</v>
      </c>
      <c r="X92" s="9">
        <v>1676.6</v>
      </c>
      <c r="Y92" s="10">
        <v>76347.837180000002</v>
      </c>
      <c r="Z92" s="12">
        <v>0</v>
      </c>
      <c r="AA92" s="9">
        <v>1676.6</v>
      </c>
      <c r="AB92" s="68">
        <v>0</v>
      </c>
      <c r="AC92" s="11">
        <v>47.517000000000003</v>
      </c>
      <c r="AD92" s="9">
        <v>1676.6</v>
      </c>
      <c r="AE92" s="10">
        <v>79667.002200000003</v>
      </c>
      <c r="AF92" s="8">
        <v>45.537300000000002</v>
      </c>
      <c r="AG92" s="9">
        <v>1676.6</v>
      </c>
      <c r="AH92" s="10">
        <v>76347.837180000002</v>
      </c>
      <c r="AI92" s="12">
        <v>0</v>
      </c>
      <c r="AJ92" s="9">
        <v>1676.6</v>
      </c>
      <c r="AK92" s="10">
        <v>0</v>
      </c>
      <c r="AL92" s="8">
        <v>2.6402000000000001</v>
      </c>
      <c r="AM92" s="9">
        <v>1676.6</v>
      </c>
      <c r="AN92" s="10">
        <v>4426.5593200000003</v>
      </c>
      <c r="AO92" s="8">
        <v>45.537300000000002</v>
      </c>
      <c r="AP92" s="9">
        <v>1676.6</v>
      </c>
      <c r="AQ92" s="10">
        <v>76347.837180000002</v>
      </c>
      <c r="AR92" s="60">
        <v>0</v>
      </c>
      <c r="AS92" s="9">
        <v>1676.6</v>
      </c>
      <c r="AT92" s="10">
        <v>0</v>
      </c>
      <c r="AU92" s="72"/>
      <c r="AV92" s="22"/>
      <c r="AW92" s="42"/>
      <c r="AX92" s="42"/>
      <c r="AY92" s="42"/>
      <c r="AZ92" s="42"/>
      <c r="BA92" s="42"/>
      <c r="BB92" s="22"/>
      <c r="BC92" s="25"/>
      <c r="BD92" s="17">
        <f t="shared" si="51"/>
        <v>277.97239999999999</v>
      </c>
      <c r="BE92" s="9">
        <v>1676.6</v>
      </c>
      <c r="BF92" s="17">
        <f t="shared" si="42"/>
        <v>466048.52583999996</v>
      </c>
      <c r="BG92" s="17">
        <f t="shared" si="52"/>
        <v>227.68650000000002</v>
      </c>
      <c r="BH92" s="9">
        <v>1676.6</v>
      </c>
      <c r="BI92" s="17">
        <f t="shared" si="38"/>
        <v>381739.18590000004</v>
      </c>
      <c r="BJ92" s="17">
        <f t="shared" si="53"/>
        <v>0</v>
      </c>
      <c r="BK92" s="9">
        <v>1676.6</v>
      </c>
      <c r="BL92" s="53">
        <f t="shared" si="39"/>
        <v>0</v>
      </c>
      <c r="BM92" s="17">
        <f t="shared" si="40"/>
        <v>50.28589999999997</v>
      </c>
      <c r="BN92" s="53">
        <f t="shared" si="41"/>
        <v>84309.339939999918</v>
      </c>
    </row>
    <row r="93" spans="1:66">
      <c r="A93" s="17" t="s">
        <v>93</v>
      </c>
      <c r="B93" s="11">
        <v>84.525000000000006</v>
      </c>
      <c r="C93" s="9">
        <v>1676.6</v>
      </c>
      <c r="D93" s="10">
        <v>141714.61499999999</v>
      </c>
      <c r="E93" s="8">
        <v>45.2804</v>
      </c>
      <c r="F93" s="9">
        <v>1676.6</v>
      </c>
      <c r="G93" s="10">
        <v>75917.118640000001</v>
      </c>
      <c r="H93" s="12">
        <v>0</v>
      </c>
      <c r="I93" s="9">
        <v>1676.6</v>
      </c>
      <c r="J93" s="10">
        <v>0</v>
      </c>
      <c r="K93" s="8">
        <v>73.345100000000002</v>
      </c>
      <c r="L93" s="9">
        <v>1676.6</v>
      </c>
      <c r="M93" s="10">
        <v>122970.39466000001</v>
      </c>
      <c r="N93" s="8">
        <v>45.2804</v>
      </c>
      <c r="O93" s="9">
        <v>1676.6</v>
      </c>
      <c r="P93" s="10">
        <v>75917.118640000001</v>
      </c>
      <c r="Q93" s="12">
        <v>0</v>
      </c>
      <c r="R93" s="9">
        <v>1676.6</v>
      </c>
      <c r="S93" s="10">
        <v>0</v>
      </c>
      <c r="T93" s="13">
        <v>55.227400000000003</v>
      </c>
      <c r="U93" s="9">
        <v>1676.6</v>
      </c>
      <c r="V93" s="10">
        <v>92594.258839999995</v>
      </c>
      <c r="W93" s="11">
        <v>45.281999999999996</v>
      </c>
      <c r="X93" s="9">
        <v>1676.6</v>
      </c>
      <c r="Y93" s="10">
        <v>75919.801200000002</v>
      </c>
      <c r="Z93" s="12">
        <v>0</v>
      </c>
      <c r="AA93" s="9">
        <v>1676.6</v>
      </c>
      <c r="AB93" s="68">
        <v>0</v>
      </c>
      <c r="AC93" s="11">
        <v>43.353999999999999</v>
      </c>
      <c r="AD93" s="9">
        <v>1676.6</v>
      </c>
      <c r="AE93" s="10">
        <v>72687.316399999996</v>
      </c>
      <c r="AF93" s="8">
        <v>45.2804</v>
      </c>
      <c r="AG93" s="9">
        <v>1676.6</v>
      </c>
      <c r="AH93" s="10">
        <v>75917.118640000001</v>
      </c>
      <c r="AI93" s="12">
        <v>0</v>
      </c>
      <c r="AJ93" s="9">
        <v>1676.6</v>
      </c>
      <c r="AK93" s="10">
        <v>0</v>
      </c>
      <c r="AL93" s="8">
        <v>2.1116000000000001</v>
      </c>
      <c r="AM93" s="9">
        <v>1676.6</v>
      </c>
      <c r="AN93" s="10">
        <v>3540.3085599999999</v>
      </c>
      <c r="AO93" s="8">
        <v>45.2804</v>
      </c>
      <c r="AP93" s="9">
        <v>1676.6</v>
      </c>
      <c r="AQ93" s="10">
        <v>75917.118640000001</v>
      </c>
      <c r="AR93" s="60">
        <v>0</v>
      </c>
      <c r="AS93" s="9">
        <v>1676.6</v>
      </c>
      <c r="AT93" s="10">
        <v>0</v>
      </c>
      <c r="AU93" s="72"/>
      <c r="AV93" s="22"/>
      <c r="AW93" s="42"/>
      <c r="AX93" s="42"/>
      <c r="AY93" s="42"/>
      <c r="AZ93" s="42"/>
      <c r="BA93" s="42"/>
      <c r="BB93" s="22"/>
      <c r="BC93" s="25"/>
      <c r="BD93" s="17">
        <f t="shared" si="51"/>
        <v>258.56310000000002</v>
      </c>
      <c r="BE93" s="9">
        <v>1676.6</v>
      </c>
      <c r="BF93" s="17">
        <f t="shared" si="42"/>
        <v>433506.89345999999</v>
      </c>
      <c r="BG93" s="17">
        <f t="shared" si="52"/>
        <v>226.40359999999998</v>
      </c>
      <c r="BH93" s="9">
        <v>1676.6</v>
      </c>
      <c r="BI93" s="17">
        <f t="shared" si="38"/>
        <v>379588.27575999993</v>
      </c>
      <c r="BJ93" s="17">
        <f t="shared" si="53"/>
        <v>0</v>
      </c>
      <c r="BK93" s="9">
        <v>1676.6</v>
      </c>
      <c r="BL93" s="53">
        <f t="shared" si="39"/>
        <v>0</v>
      </c>
      <c r="BM93" s="17">
        <f t="shared" si="40"/>
        <v>32.159500000000037</v>
      </c>
      <c r="BN93" s="53">
        <f t="shared" si="41"/>
        <v>53918.617700000061</v>
      </c>
    </row>
    <row r="94" spans="1:66">
      <c r="A94" s="17" t="s">
        <v>94</v>
      </c>
      <c r="B94" s="11">
        <v>213.01900000000001</v>
      </c>
      <c r="C94" s="9">
        <v>1676.6</v>
      </c>
      <c r="D94" s="10">
        <v>357147.65539999999</v>
      </c>
      <c r="E94" s="11">
        <v>103.17100000000001</v>
      </c>
      <c r="F94" s="9">
        <v>1676.6</v>
      </c>
      <c r="G94" s="10">
        <v>172976.49859999999</v>
      </c>
      <c r="H94" s="12">
        <v>0</v>
      </c>
      <c r="I94" s="9">
        <v>1676.6</v>
      </c>
      <c r="J94" s="10">
        <v>0</v>
      </c>
      <c r="K94" s="11">
        <v>177.417</v>
      </c>
      <c r="L94" s="9">
        <v>1676.6</v>
      </c>
      <c r="M94" s="10">
        <v>297457.34220000001</v>
      </c>
      <c r="N94" s="8">
        <v>103.1694</v>
      </c>
      <c r="O94" s="9">
        <v>1676.6</v>
      </c>
      <c r="P94" s="10">
        <v>172973.81604000001</v>
      </c>
      <c r="Q94" s="12">
        <v>0</v>
      </c>
      <c r="R94" s="9">
        <v>1676.6</v>
      </c>
      <c r="S94" s="10">
        <v>0</v>
      </c>
      <c r="T94" s="13">
        <v>127.84050000000001</v>
      </c>
      <c r="U94" s="9">
        <v>1676.6</v>
      </c>
      <c r="V94" s="10">
        <v>214337.3823</v>
      </c>
      <c r="W94" s="8">
        <v>103.1694</v>
      </c>
      <c r="X94" s="9">
        <v>1676.6</v>
      </c>
      <c r="Y94" s="10">
        <v>172973.81604000001</v>
      </c>
      <c r="Z94" s="12">
        <v>0</v>
      </c>
      <c r="AA94" s="9">
        <v>1676.6</v>
      </c>
      <c r="AB94" s="68">
        <v>0</v>
      </c>
      <c r="AC94" s="8">
        <v>100.2646</v>
      </c>
      <c r="AD94" s="9">
        <v>1676.6</v>
      </c>
      <c r="AE94" s="10">
        <v>168103.62836</v>
      </c>
      <c r="AF94" s="8">
        <v>103.1694</v>
      </c>
      <c r="AG94" s="9">
        <v>1676.6</v>
      </c>
      <c r="AH94" s="10">
        <v>172973.81604000001</v>
      </c>
      <c r="AI94" s="12">
        <v>0</v>
      </c>
      <c r="AJ94" s="9">
        <v>1676.6</v>
      </c>
      <c r="AK94" s="10">
        <v>0</v>
      </c>
      <c r="AL94" s="8">
        <v>4.7747000000000002</v>
      </c>
      <c r="AM94" s="9">
        <v>1676.6</v>
      </c>
      <c r="AN94" s="10">
        <v>8005.2620200000001</v>
      </c>
      <c r="AO94" s="8">
        <v>103.1694</v>
      </c>
      <c r="AP94" s="9">
        <v>1676.6</v>
      </c>
      <c r="AQ94" s="10">
        <v>172973.81604000001</v>
      </c>
      <c r="AR94" s="60">
        <v>0</v>
      </c>
      <c r="AS94" s="9">
        <v>1676.6</v>
      </c>
      <c r="AT94" s="10">
        <v>0</v>
      </c>
      <c r="AU94" s="72"/>
      <c r="AV94" s="22"/>
      <c r="AW94" s="42"/>
      <c r="AX94" s="42"/>
      <c r="AY94" s="42"/>
      <c r="AZ94" s="42"/>
      <c r="BA94" s="42"/>
      <c r="BB94" s="22"/>
      <c r="BC94" s="25"/>
      <c r="BD94" s="17">
        <f t="shared" si="51"/>
        <v>623.31580000000008</v>
      </c>
      <c r="BE94" s="9">
        <v>1676.6</v>
      </c>
      <c r="BF94" s="17">
        <f t="shared" si="42"/>
        <v>1045051.2702800001</v>
      </c>
      <c r="BG94" s="17">
        <f t="shared" si="52"/>
        <v>515.84860000000003</v>
      </c>
      <c r="BH94" s="9">
        <v>1676.6</v>
      </c>
      <c r="BI94" s="17">
        <f t="shared" si="38"/>
        <v>864871.76275999995</v>
      </c>
      <c r="BJ94" s="17">
        <f t="shared" si="53"/>
        <v>0</v>
      </c>
      <c r="BK94" s="9">
        <v>1676.6</v>
      </c>
      <c r="BL94" s="53">
        <f t="shared" si="39"/>
        <v>0</v>
      </c>
      <c r="BM94" s="17">
        <f t="shared" si="40"/>
        <v>107.46720000000005</v>
      </c>
      <c r="BN94" s="53">
        <f t="shared" si="41"/>
        <v>180179.5075200001</v>
      </c>
    </row>
    <row r="95" spans="1:66">
      <c r="A95" s="17" t="s">
        <v>95</v>
      </c>
      <c r="B95" s="11">
        <v>270.60199999999998</v>
      </c>
      <c r="C95" s="9">
        <v>1676.6</v>
      </c>
      <c r="D95" s="10">
        <v>453691.31319999998</v>
      </c>
      <c r="E95" s="8">
        <v>127.3172</v>
      </c>
      <c r="F95" s="9">
        <v>1676.6</v>
      </c>
      <c r="G95" s="10">
        <v>213460.01751999999</v>
      </c>
      <c r="H95" s="12">
        <v>0</v>
      </c>
      <c r="I95" s="9">
        <v>1676.6</v>
      </c>
      <c r="J95" s="10">
        <v>0</v>
      </c>
      <c r="K95" s="8">
        <v>234.4975</v>
      </c>
      <c r="L95" s="9">
        <v>1676.6</v>
      </c>
      <c r="M95" s="10">
        <v>393158.5085</v>
      </c>
      <c r="N95" s="8">
        <v>127.3172</v>
      </c>
      <c r="O95" s="9">
        <v>1676.6</v>
      </c>
      <c r="P95" s="10">
        <v>213460.01751999999</v>
      </c>
      <c r="Q95" s="12">
        <v>0</v>
      </c>
      <c r="R95" s="9">
        <v>1676.6</v>
      </c>
      <c r="S95" s="10">
        <v>0</v>
      </c>
      <c r="T95" s="13">
        <v>181.93450000000001</v>
      </c>
      <c r="U95" s="9">
        <v>1676.6</v>
      </c>
      <c r="V95" s="10">
        <f>T95*U96</f>
        <v>305031.38270000002</v>
      </c>
      <c r="W95" s="8">
        <v>127.3172</v>
      </c>
      <c r="X95" s="9">
        <v>1676.6</v>
      </c>
      <c r="Y95" s="10">
        <v>213460.01751999999</v>
      </c>
      <c r="Z95" s="12">
        <v>0</v>
      </c>
      <c r="AA95" s="9">
        <v>1676.6</v>
      </c>
      <c r="AB95" s="68">
        <v>0</v>
      </c>
      <c r="AC95" s="8">
        <v>127.4113</v>
      </c>
      <c r="AD95" s="9">
        <v>1676.6</v>
      </c>
      <c r="AE95" s="10">
        <v>213617.78558</v>
      </c>
      <c r="AF95" s="8">
        <v>127.3172</v>
      </c>
      <c r="AG95" s="9">
        <v>1676.6</v>
      </c>
      <c r="AH95" s="10">
        <v>213460.01751999999</v>
      </c>
      <c r="AI95" s="12">
        <v>0</v>
      </c>
      <c r="AJ95" s="9">
        <v>1676.6</v>
      </c>
      <c r="AK95" s="10">
        <v>0</v>
      </c>
      <c r="AL95" s="8">
        <v>6.2138</v>
      </c>
      <c r="AM95" s="9">
        <v>1676.6</v>
      </c>
      <c r="AN95" s="10">
        <v>10418.05708</v>
      </c>
      <c r="AO95" s="8">
        <v>127.3172</v>
      </c>
      <c r="AP95" s="9">
        <v>1676.6</v>
      </c>
      <c r="AQ95" s="10">
        <v>213460.01751999999</v>
      </c>
      <c r="AR95" s="60">
        <v>0</v>
      </c>
      <c r="AS95" s="9">
        <v>1676.6</v>
      </c>
      <c r="AT95" s="10">
        <v>0</v>
      </c>
      <c r="AU95" s="72"/>
      <c r="AV95" s="22"/>
      <c r="AW95" s="42"/>
      <c r="AX95" s="42"/>
      <c r="AY95" s="42"/>
      <c r="AZ95" s="42"/>
      <c r="BA95" s="42"/>
      <c r="BB95" s="22"/>
      <c r="BC95" s="25"/>
      <c r="BD95" s="17">
        <f t="shared" si="51"/>
        <v>820.65909999999997</v>
      </c>
      <c r="BE95" s="9">
        <v>1676.6</v>
      </c>
      <c r="BF95" s="17">
        <f t="shared" si="42"/>
        <v>1375917.0470599998</v>
      </c>
      <c r="BG95" s="17">
        <f t="shared" si="52"/>
        <v>636.58600000000001</v>
      </c>
      <c r="BH95" s="9">
        <v>1676.6</v>
      </c>
      <c r="BI95" s="17">
        <f t="shared" si="38"/>
        <v>1067300.0876</v>
      </c>
      <c r="BJ95" s="17">
        <f t="shared" si="53"/>
        <v>0</v>
      </c>
      <c r="BK95" s="9">
        <v>1676.6</v>
      </c>
      <c r="BL95" s="53">
        <f t="shared" si="39"/>
        <v>0</v>
      </c>
      <c r="BM95" s="17">
        <f t="shared" si="40"/>
        <v>184.07309999999995</v>
      </c>
      <c r="BN95" s="53">
        <f t="shared" si="41"/>
        <v>308616.95945999981</v>
      </c>
    </row>
    <row r="96" spans="1:66">
      <c r="A96" s="17" t="s">
        <v>96</v>
      </c>
      <c r="B96" s="11">
        <v>119.628</v>
      </c>
      <c r="C96" s="9">
        <v>1676.6</v>
      </c>
      <c r="D96" s="10">
        <v>200568.30480000001</v>
      </c>
      <c r="E96" s="8">
        <v>56.655200000000001</v>
      </c>
      <c r="F96" s="9">
        <v>1676.6</v>
      </c>
      <c r="G96" s="10">
        <v>94988.108319999999</v>
      </c>
      <c r="H96" s="12">
        <v>0</v>
      </c>
      <c r="I96" s="9">
        <v>1676.6</v>
      </c>
      <c r="J96" s="10">
        <v>0</v>
      </c>
      <c r="K96" s="8">
        <v>104.3192</v>
      </c>
      <c r="L96" s="9">
        <v>1676.6</v>
      </c>
      <c r="M96" s="10">
        <v>174901.57071999999</v>
      </c>
      <c r="N96" s="8">
        <v>56.655200000000001</v>
      </c>
      <c r="O96" s="9">
        <v>1676.6</v>
      </c>
      <c r="P96" s="10">
        <v>94988.108319999999</v>
      </c>
      <c r="Q96" s="12">
        <v>0</v>
      </c>
      <c r="R96" s="9">
        <v>1676.6</v>
      </c>
      <c r="S96" s="10">
        <v>0</v>
      </c>
      <c r="T96" s="13">
        <v>73.2483</v>
      </c>
      <c r="U96" s="9">
        <v>1676.6</v>
      </c>
      <c r="V96" s="10">
        <v>122808.09978</v>
      </c>
      <c r="W96" s="8">
        <v>56.655200000000001</v>
      </c>
      <c r="X96" s="9">
        <v>1676.6</v>
      </c>
      <c r="Y96" s="10">
        <v>94988.108319999999</v>
      </c>
      <c r="Z96" s="12">
        <v>0</v>
      </c>
      <c r="AA96" s="9">
        <v>1676.6</v>
      </c>
      <c r="AB96" s="68">
        <v>0</v>
      </c>
      <c r="AC96" s="8">
        <v>57.1526</v>
      </c>
      <c r="AD96" s="9">
        <v>1676.6</v>
      </c>
      <c r="AE96" s="10">
        <v>95822.049159999995</v>
      </c>
      <c r="AF96" s="8">
        <v>56.655200000000001</v>
      </c>
      <c r="AG96" s="9">
        <v>1676.6</v>
      </c>
      <c r="AH96" s="10">
        <v>94988.108319999999</v>
      </c>
      <c r="AI96" s="12">
        <v>0</v>
      </c>
      <c r="AJ96" s="9">
        <v>1676.6</v>
      </c>
      <c r="AK96" s="10">
        <v>0</v>
      </c>
      <c r="AL96" s="8">
        <v>2.7667999999999999</v>
      </c>
      <c r="AM96" s="9">
        <v>1676.6</v>
      </c>
      <c r="AN96" s="10">
        <v>4638.8168800000003</v>
      </c>
      <c r="AO96" s="8">
        <v>56.655200000000001</v>
      </c>
      <c r="AP96" s="9">
        <v>1676.6</v>
      </c>
      <c r="AQ96" s="10">
        <v>94988.108319999999</v>
      </c>
      <c r="AR96" s="60">
        <v>0</v>
      </c>
      <c r="AS96" s="9">
        <v>1676.6</v>
      </c>
      <c r="AT96" s="10">
        <v>0</v>
      </c>
      <c r="AU96" s="72"/>
      <c r="AV96" s="22"/>
      <c r="AW96" s="42"/>
      <c r="AX96" s="42"/>
      <c r="AY96" s="42"/>
      <c r="AZ96" s="42"/>
      <c r="BA96" s="42"/>
      <c r="BB96" s="22"/>
      <c r="BC96" s="25"/>
      <c r="BD96" s="17">
        <f t="shared" si="51"/>
        <v>357.11490000000003</v>
      </c>
      <c r="BE96" s="9">
        <v>1676.6</v>
      </c>
      <c r="BF96" s="17">
        <f t="shared" si="42"/>
        <v>598738.84134000004</v>
      </c>
      <c r="BG96" s="17">
        <f t="shared" si="52"/>
        <v>283.27600000000001</v>
      </c>
      <c r="BH96" s="9">
        <v>1676.6</v>
      </c>
      <c r="BI96" s="17">
        <f t="shared" si="38"/>
        <v>474940.5416</v>
      </c>
      <c r="BJ96" s="17">
        <f t="shared" si="53"/>
        <v>0</v>
      </c>
      <c r="BK96" s="9">
        <v>1676.6</v>
      </c>
      <c r="BL96" s="53">
        <f t="shared" si="39"/>
        <v>0</v>
      </c>
      <c r="BM96" s="17">
        <f t="shared" si="40"/>
        <v>73.838900000000024</v>
      </c>
      <c r="BN96" s="53">
        <f t="shared" si="41"/>
        <v>123798.29974000005</v>
      </c>
    </row>
    <row r="97" spans="1:66">
      <c r="A97" s="17" t="s">
        <v>97</v>
      </c>
      <c r="B97" s="11">
        <v>59.692999999999998</v>
      </c>
      <c r="C97" s="9">
        <v>1676.6</v>
      </c>
      <c r="D97" s="10">
        <v>100081.2838</v>
      </c>
      <c r="E97" s="8">
        <v>26.790800000000001</v>
      </c>
      <c r="F97" s="9">
        <v>1676.6</v>
      </c>
      <c r="G97" s="10">
        <v>44917.455280000002</v>
      </c>
      <c r="H97" s="12">
        <v>0</v>
      </c>
      <c r="I97" s="9">
        <v>1676.6</v>
      </c>
      <c r="J97" s="10">
        <v>0</v>
      </c>
      <c r="K97" s="8">
        <v>52.251899999999999</v>
      </c>
      <c r="L97" s="9">
        <v>1676.6</v>
      </c>
      <c r="M97" s="10">
        <v>87605.535539999997</v>
      </c>
      <c r="N97" s="8">
        <v>26.790800000000001</v>
      </c>
      <c r="O97" s="9">
        <v>1676.6</v>
      </c>
      <c r="P97" s="10">
        <v>44917.455280000002</v>
      </c>
      <c r="Q97" s="12">
        <v>0</v>
      </c>
      <c r="R97" s="9">
        <v>1676.6</v>
      </c>
      <c r="S97" s="10">
        <v>0</v>
      </c>
      <c r="T97" s="13">
        <v>36.0351</v>
      </c>
      <c r="U97" s="9">
        <v>1676.6</v>
      </c>
      <c r="V97" s="10">
        <v>60416.448660000002</v>
      </c>
      <c r="W97" s="8">
        <v>26.790800000000001</v>
      </c>
      <c r="X97" s="9">
        <v>1676.6</v>
      </c>
      <c r="Y97" s="10">
        <v>44917.455280000002</v>
      </c>
      <c r="Z97" s="12">
        <v>0</v>
      </c>
      <c r="AA97" s="9">
        <v>1676.6</v>
      </c>
      <c r="AB97" s="68">
        <v>0</v>
      </c>
      <c r="AC97" s="8">
        <v>27.4544</v>
      </c>
      <c r="AD97" s="9">
        <v>1676.6</v>
      </c>
      <c r="AE97" s="10">
        <v>46030.047039999998</v>
      </c>
      <c r="AF97" s="8">
        <v>26.790800000000001</v>
      </c>
      <c r="AG97" s="9">
        <v>1676.6</v>
      </c>
      <c r="AH97" s="10">
        <v>44917.455280000002</v>
      </c>
      <c r="AI97" s="12">
        <v>0</v>
      </c>
      <c r="AJ97" s="9">
        <v>1676.6</v>
      </c>
      <c r="AK97" s="10">
        <v>0</v>
      </c>
      <c r="AL97" s="8">
        <v>1.3360000000000001</v>
      </c>
      <c r="AM97" s="9">
        <v>1676.6</v>
      </c>
      <c r="AN97" s="10">
        <v>2239.9376000000002</v>
      </c>
      <c r="AO97" s="8">
        <v>26.790800000000001</v>
      </c>
      <c r="AP97" s="9">
        <v>1676.6</v>
      </c>
      <c r="AQ97" s="10">
        <v>44917.455280000002</v>
      </c>
      <c r="AR97" s="60">
        <v>0</v>
      </c>
      <c r="AS97" s="9">
        <v>1676.6</v>
      </c>
      <c r="AT97" s="10">
        <v>0</v>
      </c>
      <c r="AU97" s="72"/>
      <c r="AV97" s="22"/>
      <c r="AW97" s="42"/>
      <c r="AX97" s="42"/>
      <c r="AY97" s="42"/>
      <c r="AZ97" s="42"/>
      <c r="BA97" s="42"/>
      <c r="BB97" s="22"/>
      <c r="BC97" s="25"/>
      <c r="BD97" s="17">
        <f t="shared" si="51"/>
        <v>176.7704</v>
      </c>
      <c r="BE97" s="9">
        <v>1676.6</v>
      </c>
      <c r="BF97" s="17">
        <f t="shared" si="42"/>
        <v>296373.25263999996</v>
      </c>
      <c r="BG97" s="17">
        <f t="shared" si="52"/>
        <v>133.95400000000001</v>
      </c>
      <c r="BH97" s="9">
        <v>1676.6</v>
      </c>
      <c r="BI97" s="17">
        <f t="shared" si="38"/>
        <v>224587.2764</v>
      </c>
      <c r="BJ97" s="17">
        <f t="shared" si="53"/>
        <v>0</v>
      </c>
      <c r="BK97" s="9">
        <v>1676.6</v>
      </c>
      <c r="BL97" s="53">
        <f t="shared" si="39"/>
        <v>0</v>
      </c>
      <c r="BM97" s="17">
        <f t="shared" si="40"/>
        <v>42.816399999999987</v>
      </c>
      <c r="BN97" s="53">
        <f t="shared" si="41"/>
        <v>71785.97623999996</v>
      </c>
    </row>
    <row r="98" spans="1:66">
      <c r="A98" s="17" t="s">
        <v>98</v>
      </c>
      <c r="B98" s="11">
        <v>104.613</v>
      </c>
      <c r="C98" s="9">
        <v>1676.6</v>
      </c>
      <c r="D98" s="10">
        <v>175394.15580000001</v>
      </c>
      <c r="E98" s="8">
        <v>50.470700000000001</v>
      </c>
      <c r="F98" s="9">
        <v>1676.6</v>
      </c>
      <c r="G98" s="10">
        <v>84619.175619999995</v>
      </c>
      <c r="H98" s="12">
        <v>0</v>
      </c>
      <c r="I98" s="9">
        <v>1676.6</v>
      </c>
      <c r="J98" s="10">
        <v>0</v>
      </c>
      <c r="K98" s="8">
        <v>85.910499999999999</v>
      </c>
      <c r="L98" s="9">
        <v>1676.6</v>
      </c>
      <c r="M98" s="10">
        <v>144037.54430000001</v>
      </c>
      <c r="N98" s="8">
        <v>50.470700000000001</v>
      </c>
      <c r="O98" s="9">
        <v>1676.6</v>
      </c>
      <c r="P98" s="10">
        <v>84619.175619999995</v>
      </c>
      <c r="Q98" s="12">
        <v>0</v>
      </c>
      <c r="R98" s="9">
        <v>1676.6</v>
      </c>
      <c r="S98" s="10">
        <v>0</v>
      </c>
      <c r="T98" s="13">
        <v>63.685600000000001</v>
      </c>
      <c r="U98" s="9">
        <v>1676.6</v>
      </c>
      <c r="V98" s="10">
        <v>106775.27696</v>
      </c>
      <c r="W98" s="8">
        <v>50.470700000000001</v>
      </c>
      <c r="X98" s="9">
        <v>1676.6</v>
      </c>
      <c r="Y98" s="10">
        <v>84619.175619999995</v>
      </c>
      <c r="Z98" s="12">
        <v>0</v>
      </c>
      <c r="AA98" s="9">
        <v>1676.6</v>
      </c>
      <c r="AB98" s="68">
        <v>0</v>
      </c>
      <c r="AC98" s="8">
        <v>49.939599999999999</v>
      </c>
      <c r="AD98" s="9">
        <v>1676.6</v>
      </c>
      <c r="AE98" s="10">
        <v>83728.733359999998</v>
      </c>
      <c r="AF98" s="8">
        <v>50.470700000000001</v>
      </c>
      <c r="AG98" s="9">
        <v>1676.6</v>
      </c>
      <c r="AH98" s="10">
        <v>84619.175619999995</v>
      </c>
      <c r="AI98" s="12">
        <v>0</v>
      </c>
      <c r="AJ98" s="9">
        <v>1676.6</v>
      </c>
      <c r="AK98" s="10">
        <v>0</v>
      </c>
      <c r="AL98" s="8">
        <v>2.4373999999999998</v>
      </c>
      <c r="AM98" s="9">
        <v>1676.6</v>
      </c>
      <c r="AN98" s="10">
        <v>4086.54484</v>
      </c>
      <c r="AO98" s="8">
        <v>50.470700000000001</v>
      </c>
      <c r="AP98" s="9">
        <v>1676.6</v>
      </c>
      <c r="AQ98" s="10">
        <v>84619.175619999995</v>
      </c>
      <c r="AR98" s="60">
        <v>0</v>
      </c>
      <c r="AS98" s="9">
        <v>1676.6</v>
      </c>
      <c r="AT98" s="10">
        <v>0</v>
      </c>
      <c r="AU98" s="72"/>
      <c r="AV98" s="22"/>
      <c r="AW98" s="42"/>
      <c r="AX98" s="42"/>
      <c r="AY98" s="42"/>
      <c r="AZ98" s="42"/>
      <c r="BA98" s="42"/>
      <c r="BB98" s="22"/>
      <c r="BC98" s="25"/>
      <c r="BD98" s="17">
        <f t="shared" si="51"/>
        <v>306.58610000000004</v>
      </c>
      <c r="BE98" s="9">
        <v>1676.6</v>
      </c>
      <c r="BF98" s="17">
        <f t="shared" si="42"/>
        <v>514022.25526000006</v>
      </c>
      <c r="BG98" s="17">
        <f t="shared" si="52"/>
        <v>252.3535</v>
      </c>
      <c r="BH98" s="9">
        <v>1676.6</v>
      </c>
      <c r="BI98" s="17">
        <f t="shared" si="38"/>
        <v>423095.87809999997</v>
      </c>
      <c r="BJ98" s="17">
        <f t="shared" si="53"/>
        <v>0</v>
      </c>
      <c r="BK98" s="9">
        <v>1676.6</v>
      </c>
      <c r="BL98" s="53">
        <f t="shared" si="39"/>
        <v>0</v>
      </c>
      <c r="BM98" s="17">
        <f t="shared" si="40"/>
        <v>54.232600000000048</v>
      </c>
      <c r="BN98" s="53">
        <f t="shared" si="41"/>
        <v>90926.377160000091</v>
      </c>
    </row>
    <row r="99" spans="1:66">
      <c r="A99" s="17" t="s">
        <v>99</v>
      </c>
      <c r="B99" s="11">
        <v>120.68300000000001</v>
      </c>
      <c r="C99" s="9">
        <v>1676.6</v>
      </c>
      <c r="D99" s="10">
        <v>202337.11780000001</v>
      </c>
      <c r="E99" s="8">
        <v>55.996200000000002</v>
      </c>
      <c r="F99" s="9">
        <v>1676.6</v>
      </c>
      <c r="G99" s="10">
        <v>93883.228919999994</v>
      </c>
      <c r="H99" s="12">
        <v>0</v>
      </c>
      <c r="I99" s="9">
        <v>1676.6</v>
      </c>
      <c r="J99" s="10">
        <v>0</v>
      </c>
      <c r="K99" s="8">
        <v>104.58150000000001</v>
      </c>
      <c r="L99" s="9">
        <v>1676.6</v>
      </c>
      <c r="M99" s="10">
        <v>175341.34289999999</v>
      </c>
      <c r="N99" s="8">
        <v>55.996200000000002</v>
      </c>
      <c r="O99" s="9">
        <v>1676.6</v>
      </c>
      <c r="P99" s="10">
        <v>93883.228919999994</v>
      </c>
      <c r="Q99" s="12">
        <v>0</v>
      </c>
      <c r="R99" s="9">
        <v>1676.6</v>
      </c>
      <c r="S99" s="10">
        <v>0</v>
      </c>
      <c r="T99" s="13">
        <v>70.062899999999999</v>
      </c>
      <c r="U99" s="9">
        <v>1676.6</v>
      </c>
      <c r="V99" s="10">
        <v>117467.45814</v>
      </c>
      <c r="W99" s="8">
        <v>55.996200000000002</v>
      </c>
      <c r="X99" s="9">
        <v>1676.6</v>
      </c>
      <c r="Y99" s="10">
        <v>93883.228919999994</v>
      </c>
      <c r="Z99" s="12">
        <v>0</v>
      </c>
      <c r="AA99" s="9">
        <v>1676.6</v>
      </c>
      <c r="AB99" s="68">
        <v>0</v>
      </c>
      <c r="AC99" s="8">
        <v>61.075499999999998</v>
      </c>
      <c r="AD99" s="9">
        <v>1676.6</v>
      </c>
      <c r="AE99" s="10">
        <v>102399.1833</v>
      </c>
      <c r="AF99" s="8">
        <v>55.996200000000002</v>
      </c>
      <c r="AG99" s="9">
        <v>1676.6</v>
      </c>
      <c r="AH99" s="10">
        <v>93883.228919999994</v>
      </c>
      <c r="AI99" s="12">
        <v>0</v>
      </c>
      <c r="AJ99" s="9">
        <v>1676.6</v>
      </c>
      <c r="AK99" s="10">
        <v>0</v>
      </c>
      <c r="AL99" s="8">
        <v>3.0133999999999999</v>
      </c>
      <c r="AM99" s="9">
        <v>1676.6</v>
      </c>
      <c r="AN99" s="10">
        <v>5052.2664400000003</v>
      </c>
      <c r="AO99" s="8">
        <v>55.996200000000002</v>
      </c>
      <c r="AP99" s="9">
        <v>1676.6</v>
      </c>
      <c r="AQ99" s="10">
        <v>93883.228919999994</v>
      </c>
      <c r="AR99" s="60">
        <v>0</v>
      </c>
      <c r="AS99" s="9">
        <v>1676.6</v>
      </c>
      <c r="AT99" s="10">
        <v>0</v>
      </c>
      <c r="AU99" s="72"/>
      <c r="AV99" s="22"/>
      <c r="AW99" s="42"/>
      <c r="AX99" s="42"/>
      <c r="AY99" s="42"/>
      <c r="AZ99" s="42"/>
      <c r="BA99" s="42"/>
      <c r="BB99" s="22"/>
      <c r="BC99" s="25"/>
      <c r="BD99" s="17">
        <f t="shared" si="51"/>
        <v>359.41629999999998</v>
      </c>
      <c r="BE99" s="9">
        <v>1676.6</v>
      </c>
      <c r="BF99" s="17">
        <f t="shared" si="42"/>
        <v>602597.36857999989</v>
      </c>
      <c r="BG99" s="17">
        <f t="shared" si="52"/>
        <v>279.98099999999999</v>
      </c>
      <c r="BH99" s="9">
        <v>1676.6</v>
      </c>
      <c r="BI99" s="17">
        <f t="shared" si="38"/>
        <v>469416.14459999994</v>
      </c>
      <c r="BJ99" s="17">
        <f t="shared" si="53"/>
        <v>0</v>
      </c>
      <c r="BK99" s="9">
        <v>1676.6</v>
      </c>
      <c r="BL99" s="53">
        <f t="shared" si="39"/>
        <v>0</v>
      </c>
      <c r="BM99" s="17">
        <f t="shared" si="40"/>
        <v>79.435299999999984</v>
      </c>
      <c r="BN99" s="53">
        <f t="shared" si="41"/>
        <v>133181.22397999995</v>
      </c>
    </row>
    <row r="100" spans="1:66">
      <c r="A100" s="17" t="s">
        <v>100</v>
      </c>
      <c r="B100" s="11">
        <v>58.243000000000002</v>
      </c>
      <c r="C100" s="9">
        <v>1676.6</v>
      </c>
      <c r="D100" s="10">
        <v>97650.213799999998</v>
      </c>
      <c r="E100" s="8">
        <v>27.701699999999999</v>
      </c>
      <c r="F100" s="9">
        <v>1676.6</v>
      </c>
      <c r="G100" s="10">
        <v>46444.67022</v>
      </c>
      <c r="H100" s="11">
        <v>1.385</v>
      </c>
      <c r="I100" s="9">
        <v>1676.6</v>
      </c>
      <c r="J100" s="10">
        <v>2322.0909999999999</v>
      </c>
      <c r="K100" s="8">
        <v>51.152900000000002</v>
      </c>
      <c r="L100" s="9">
        <v>1676.6</v>
      </c>
      <c r="M100" s="10">
        <v>85762.952139999994</v>
      </c>
      <c r="N100" s="8">
        <v>26.991399999999999</v>
      </c>
      <c r="O100" s="9">
        <v>1676.6</v>
      </c>
      <c r="P100" s="10">
        <v>45253.781239999997</v>
      </c>
      <c r="Q100" s="8">
        <v>1.3845000000000001</v>
      </c>
      <c r="R100" s="9">
        <v>1676.6</v>
      </c>
      <c r="S100" s="10">
        <v>2321.2527</v>
      </c>
      <c r="T100" s="13">
        <v>33.639800000000001</v>
      </c>
      <c r="U100" s="9">
        <v>1676.6</v>
      </c>
      <c r="V100" s="10">
        <v>56400.488680000002</v>
      </c>
      <c r="W100" s="8">
        <v>26.991399999999999</v>
      </c>
      <c r="X100" s="9">
        <v>1676.6</v>
      </c>
      <c r="Y100" s="10">
        <v>45253.781239999997</v>
      </c>
      <c r="Z100" s="8">
        <v>1.3845000000000001</v>
      </c>
      <c r="AA100" s="9">
        <v>1676.6</v>
      </c>
      <c r="AB100" s="68">
        <v>2321.2527</v>
      </c>
      <c r="AC100" s="8">
        <v>24.963200000000001</v>
      </c>
      <c r="AD100" s="9">
        <v>1676.6</v>
      </c>
      <c r="AE100" s="10">
        <v>41853.301119999996</v>
      </c>
      <c r="AF100" s="8">
        <v>26.991399999999999</v>
      </c>
      <c r="AG100" s="9">
        <v>1676.6</v>
      </c>
      <c r="AH100" s="10">
        <v>45253.781239999997</v>
      </c>
      <c r="AI100" s="8">
        <v>1.3845000000000001</v>
      </c>
      <c r="AJ100" s="9">
        <v>1676.6</v>
      </c>
      <c r="AK100" s="10">
        <v>2321.2527</v>
      </c>
      <c r="AL100" s="8">
        <v>1.5508</v>
      </c>
      <c r="AM100" s="9">
        <v>1676.6</v>
      </c>
      <c r="AN100" s="10">
        <v>2600.0712800000001</v>
      </c>
      <c r="AO100" s="8">
        <v>26.991399999999999</v>
      </c>
      <c r="AP100" s="9">
        <v>1676.6</v>
      </c>
      <c r="AQ100" s="10">
        <v>45253.781239999997</v>
      </c>
      <c r="AR100" s="8">
        <v>1.3845000000000001</v>
      </c>
      <c r="AS100" s="9">
        <v>1676.6</v>
      </c>
      <c r="AT100" s="10">
        <v>2321.2527</v>
      </c>
      <c r="AU100" s="72"/>
      <c r="AV100" s="22"/>
      <c r="AW100" s="42"/>
      <c r="AX100" s="42"/>
      <c r="AY100" s="42"/>
      <c r="AZ100" s="42"/>
      <c r="BA100" s="42"/>
      <c r="BB100" s="22"/>
      <c r="BC100" s="25"/>
      <c r="BD100" s="17">
        <f t="shared" si="51"/>
        <v>169.54970000000003</v>
      </c>
      <c r="BE100" s="9">
        <v>1676.6</v>
      </c>
      <c r="BF100" s="17">
        <f t="shared" si="42"/>
        <v>284267.02702000004</v>
      </c>
      <c r="BG100" s="17">
        <f t="shared" si="52"/>
        <v>135.66730000000001</v>
      </c>
      <c r="BH100" s="9">
        <v>1676.6</v>
      </c>
      <c r="BI100" s="17">
        <f t="shared" si="38"/>
        <v>227459.79518000002</v>
      </c>
      <c r="BJ100" s="17">
        <f t="shared" si="53"/>
        <v>6.923</v>
      </c>
      <c r="BK100" s="9">
        <v>1676.6</v>
      </c>
      <c r="BL100" s="53">
        <f t="shared" si="39"/>
        <v>11607.101799999999</v>
      </c>
      <c r="BM100" s="17">
        <f t="shared" si="40"/>
        <v>26.959400000000016</v>
      </c>
      <c r="BN100" s="53">
        <f t="shared" si="41"/>
        <v>45200.130040000025</v>
      </c>
    </row>
    <row r="101" spans="1:66">
      <c r="A101" s="17" t="s">
        <v>101</v>
      </c>
      <c r="B101" s="11">
        <v>108.733</v>
      </c>
      <c r="C101" s="9">
        <v>1676.6</v>
      </c>
      <c r="D101" s="10">
        <v>182301.74780000001</v>
      </c>
      <c r="E101" s="8">
        <v>54.315199999999997</v>
      </c>
      <c r="F101" s="9">
        <v>1676.6</v>
      </c>
      <c r="G101" s="10">
        <v>91064.864319999993</v>
      </c>
      <c r="H101" s="12">
        <v>0</v>
      </c>
      <c r="I101" s="9">
        <v>1676.6</v>
      </c>
      <c r="J101" s="10">
        <v>0</v>
      </c>
      <c r="K101" s="8">
        <v>94.691199999999995</v>
      </c>
      <c r="L101" s="9">
        <v>1676.6</v>
      </c>
      <c r="M101" s="10">
        <v>158759.26592000001</v>
      </c>
      <c r="N101" s="8">
        <v>54.315199999999997</v>
      </c>
      <c r="O101" s="9">
        <v>1676.6</v>
      </c>
      <c r="P101" s="10">
        <v>91064.864319999993</v>
      </c>
      <c r="Q101" s="12">
        <v>0</v>
      </c>
      <c r="R101" s="9">
        <v>1676.6</v>
      </c>
      <c r="S101" s="10">
        <v>0</v>
      </c>
      <c r="T101" s="13">
        <v>65.511099999999999</v>
      </c>
      <c r="U101" s="9">
        <v>1676.6</v>
      </c>
      <c r="V101" s="10">
        <v>109835.91026</v>
      </c>
      <c r="W101" s="8">
        <v>54.315199999999997</v>
      </c>
      <c r="X101" s="9">
        <v>1676.6</v>
      </c>
      <c r="Y101" s="10">
        <v>91064.864319999993</v>
      </c>
      <c r="Z101" s="12">
        <v>0</v>
      </c>
      <c r="AA101" s="9">
        <v>1676.6</v>
      </c>
      <c r="AB101" s="68">
        <v>0</v>
      </c>
      <c r="AC101" s="8">
        <v>52.148899999999998</v>
      </c>
      <c r="AD101" s="9">
        <v>1676.6</v>
      </c>
      <c r="AE101" s="10">
        <v>87432.845740000004</v>
      </c>
      <c r="AF101" s="8">
        <v>54.315199999999997</v>
      </c>
      <c r="AG101" s="9">
        <v>1676.6</v>
      </c>
      <c r="AH101" s="10">
        <v>91064.864319999993</v>
      </c>
      <c r="AI101" s="12">
        <v>0</v>
      </c>
      <c r="AJ101" s="9">
        <v>1676.6</v>
      </c>
      <c r="AK101" s="10">
        <v>0</v>
      </c>
      <c r="AL101" s="8">
        <v>2.5085999999999999</v>
      </c>
      <c r="AM101" s="9">
        <v>1676.6</v>
      </c>
      <c r="AN101" s="10">
        <v>4205.9187599999996</v>
      </c>
      <c r="AO101" s="8">
        <v>54.315199999999997</v>
      </c>
      <c r="AP101" s="9">
        <v>1676.6</v>
      </c>
      <c r="AQ101" s="10">
        <v>91064.864319999993</v>
      </c>
      <c r="AR101" s="60">
        <v>0</v>
      </c>
      <c r="AS101" s="9">
        <v>1676.6</v>
      </c>
      <c r="AT101" s="10">
        <v>0</v>
      </c>
      <c r="AU101" s="72"/>
      <c r="AV101" s="22"/>
      <c r="AW101" s="42"/>
      <c r="AX101" s="42"/>
      <c r="AY101" s="42"/>
      <c r="AZ101" s="42"/>
      <c r="BA101" s="42"/>
      <c r="BB101" s="22"/>
      <c r="BC101" s="25"/>
      <c r="BD101" s="17">
        <f t="shared" si="51"/>
        <v>323.59280000000001</v>
      </c>
      <c r="BE101" s="9">
        <v>1676.6</v>
      </c>
      <c r="BF101" s="17">
        <f t="shared" si="42"/>
        <v>542535.68848000001</v>
      </c>
      <c r="BG101" s="17">
        <f t="shared" si="52"/>
        <v>271.57599999999996</v>
      </c>
      <c r="BH101" s="9">
        <v>1676.6</v>
      </c>
      <c r="BI101" s="17">
        <f t="shared" si="38"/>
        <v>455324.32159999991</v>
      </c>
      <c r="BJ101" s="17">
        <f t="shared" si="53"/>
        <v>0</v>
      </c>
      <c r="BK101" s="9">
        <v>1676.6</v>
      </c>
      <c r="BL101" s="53">
        <f t="shared" si="39"/>
        <v>0</v>
      </c>
      <c r="BM101" s="17">
        <f t="shared" si="40"/>
        <v>52.016800000000046</v>
      </c>
      <c r="BN101" s="53">
        <f t="shared" si="41"/>
        <v>87211.366880000103</v>
      </c>
    </row>
    <row r="102" spans="1:66">
      <c r="A102" s="17" t="s">
        <v>102</v>
      </c>
      <c r="B102" s="11">
        <v>64.447000000000003</v>
      </c>
      <c r="C102" s="9">
        <v>1676.6</v>
      </c>
      <c r="D102" s="10">
        <v>108051.84020000001</v>
      </c>
      <c r="E102" s="8">
        <v>29.584900000000001</v>
      </c>
      <c r="F102" s="9">
        <v>1676.6</v>
      </c>
      <c r="G102" s="10">
        <v>49602.043339999997</v>
      </c>
      <c r="H102" s="11">
        <v>5.5949999999999998</v>
      </c>
      <c r="I102" s="9">
        <v>1676.6</v>
      </c>
      <c r="J102" s="10">
        <v>9380.5769999999993</v>
      </c>
      <c r="K102" s="8">
        <v>63.813200000000002</v>
      </c>
      <c r="L102" s="9">
        <v>1676.6</v>
      </c>
      <c r="M102" s="10">
        <v>106989.21112000001</v>
      </c>
      <c r="N102" s="8">
        <v>29.584900000000001</v>
      </c>
      <c r="O102" s="9">
        <v>1676.6</v>
      </c>
      <c r="P102" s="10">
        <v>49602.043339999997</v>
      </c>
      <c r="Q102" s="8">
        <v>5.5955000000000004</v>
      </c>
      <c r="R102" s="9">
        <v>1676.6</v>
      </c>
      <c r="S102" s="10">
        <v>9381.4153000000006</v>
      </c>
      <c r="T102" s="13">
        <v>42.090600000000002</v>
      </c>
      <c r="U102" s="9">
        <v>1676.6</v>
      </c>
      <c r="V102" s="10">
        <v>70569.099960000007</v>
      </c>
      <c r="W102" s="8">
        <v>29.584900000000001</v>
      </c>
      <c r="X102" s="9">
        <v>1676.6</v>
      </c>
      <c r="Y102" s="10">
        <v>49602.043339999997</v>
      </c>
      <c r="Z102" s="8">
        <v>5.5955000000000004</v>
      </c>
      <c r="AA102" s="9">
        <v>1676.6</v>
      </c>
      <c r="AB102" s="68">
        <v>9381.4153000000006</v>
      </c>
      <c r="AC102" s="8">
        <v>32.596699999999998</v>
      </c>
      <c r="AD102" s="9">
        <v>1676.6</v>
      </c>
      <c r="AE102" s="10">
        <v>54651.627220000002</v>
      </c>
      <c r="AF102" s="8">
        <v>29.584900000000001</v>
      </c>
      <c r="AG102" s="9">
        <v>1676.6</v>
      </c>
      <c r="AH102" s="10">
        <v>49602.043339999997</v>
      </c>
      <c r="AI102" s="8">
        <v>5.5955000000000004</v>
      </c>
      <c r="AJ102" s="9">
        <v>1676.6</v>
      </c>
      <c r="AK102" s="10">
        <v>9381.4153000000006</v>
      </c>
      <c r="AL102" s="8">
        <v>1.8105</v>
      </c>
      <c r="AM102" s="9">
        <v>1676.6</v>
      </c>
      <c r="AN102" s="10">
        <v>3035.4843000000001</v>
      </c>
      <c r="AO102" s="8">
        <v>29.584900000000001</v>
      </c>
      <c r="AP102" s="9">
        <v>1676.6</v>
      </c>
      <c r="AQ102" s="10">
        <v>49602.043339999997</v>
      </c>
      <c r="AR102" s="8">
        <v>5.5955000000000004</v>
      </c>
      <c r="AS102" s="9">
        <v>1676.6</v>
      </c>
      <c r="AT102" s="10">
        <v>9381.4153000000006</v>
      </c>
      <c r="AU102" s="72"/>
      <c r="AV102" s="22"/>
      <c r="AW102" s="42"/>
      <c r="AX102" s="42"/>
      <c r="AY102" s="42"/>
      <c r="AZ102" s="42"/>
      <c r="BA102" s="42"/>
      <c r="BB102" s="22"/>
      <c r="BC102" s="25"/>
      <c r="BD102" s="17">
        <f t="shared" si="51"/>
        <v>204.75799999999998</v>
      </c>
      <c r="BE102" s="9">
        <v>1676.6</v>
      </c>
      <c r="BF102" s="17">
        <f t="shared" si="42"/>
        <v>343297.26279999997</v>
      </c>
      <c r="BG102" s="17">
        <f t="shared" si="52"/>
        <v>147.92449999999999</v>
      </c>
      <c r="BH102" s="9">
        <v>1676.6</v>
      </c>
      <c r="BI102" s="17">
        <f t="shared" si="38"/>
        <v>248010.21669999999</v>
      </c>
      <c r="BJ102" s="17">
        <f t="shared" si="53"/>
        <v>27.977000000000004</v>
      </c>
      <c r="BK102" s="9">
        <v>1676.6</v>
      </c>
      <c r="BL102" s="53">
        <f t="shared" si="39"/>
        <v>46906.238200000007</v>
      </c>
      <c r="BM102" s="17">
        <f t="shared" si="40"/>
        <v>28.856499999999983</v>
      </c>
      <c r="BN102" s="53">
        <f t="shared" si="41"/>
        <v>48380.807899999971</v>
      </c>
    </row>
    <row r="103" spans="1:66">
      <c r="A103" s="17" t="s">
        <v>103</v>
      </c>
      <c r="B103" s="11">
        <v>66.427000000000007</v>
      </c>
      <c r="C103" s="9">
        <v>1676.6</v>
      </c>
      <c r="D103" s="10">
        <v>111371.5082</v>
      </c>
      <c r="E103" s="8">
        <v>28.417899999999999</v>
      </c>
      <c r="F103" s="9">
        <v>1676.6</v>
      </c>
      <c r="G103" s="10">
        <v>47645.451139999997</v>
      </c>
      <c r="H103" s="11">
        <v>2.6920000000000002</v>
      </c>
      <c r="I103" s="9">
        <v>1676.6</v>
      </c>
      <c r="J103" s="10">
        <v>4513.4071999999996</v>
      </c>
      <c r="K103" s="11">
        <v>59.896999999999998</v>
      </c>
      <c r="L103" s="9">
        <v>1676.6</v>
      </c>
      <c r="M103" s="10">
        <v>100423.31020000001</v>
      </c>
      <c r="N103" s="8">
        <v>28.417899999999999</v>
      </c>
      <c r="O103" s="9">
        <v>1676.6</v>
      </c>
      <c r="P103" s="10">
        <v>47645.451139999997</v>
      </c>
      <c r="Q103" s="8">
        <v>2.6918000000000002</v>
      </c>
      <c r="R103" s="9">
        <v>1676.6</v>
      </c>
      <c r="S103" s="10">
        <v>4513.0718800000004</v>
      </c>
      <c r="T103" s="13">
        <v>43.258299999999998</v>
      </c>
      <c r="U103" s="9">
        <v>1676.6</v>
      </c>
      <c r="V103" s="10">
        <v>72526.865779999993</v>
      </c>
      <c r="W103" s="8">
        <v>28.417899999999999</v>
      </c>
      <c r="X103" s="9">
        <v>1676.6</v>
      </c>
      <c r="Y103" s="10">
        <v>47645.451139999997</v>
      </c>
      <c r="Z103" s="8">
        <v>2.6918000000000002</v>
      </c>
      <c r="AA103" s="9">
        <v>1676.6</v>
      </c>
      <c r="AB103" s="68">
        <v>4513.0718800000004</v>
      </c>
      <c r="AC103" s="8">
        <v>23.7319</v>
      </c>
      <c r="AD103" s="9">
        <v>1676.6</v>
      </c>
      <c r="AE103" s="10">
        <v>39788.903539999999</v>
      </c>
      <c r="AF103" s="8">
        <v>28.417899999999999</v>
      </c>
      <c r="AG103" s="9">
        <v>1676.6</v>
      </c>
      <c r="AH103" s="10">
        <v>47645.451139999997</v>
      </c>
      <c r="AI103" s="8">
        <v>2.6918000000000002</v>
      </c>
      <c r="AJ103" s="9">
        <v>1676.6</v>
      </c>
      <c r="AK103" s="10">
        <v>4513.0718800000004</v>
      </c>
      <c r="AL103" s="8">
        <v>1.2721</v>
      </c>
      <c r="AM103" s="9">
        <v>1676.6</v>
      </c>
      <c r="AN103" s="10">
        <v>2132.8028599999998</v>
      </c>
      <c r="AO103" s="8">
        <v>28.417899999999999</v>
      </c>
      <c r="AP103" s="9">
        <v>1676.6</v>
      </c>
      <c r="AQ103" s="10">
        <v>47645.451139999997</v>
      </c>
      <c r="AR103" s="8">
        <v>5.3567999999999998</v>
      </c>
      <c r="AS103" s="9">
        <v>1676.6</v>
      </c>
      <c r="AT103" s="10">
        <v>8981.2108800000005</v>
      </c>
      <c r="AU103" s="72"/>
      <c r="AV103" s="22"/>
      <c r="AW103" s="42"/>
      <c r="AX103" s="42"/>
      <c r="AY103" s="42"/>
      <c r="AZ103" s="42"/>
      <c r="BA103" s="42"/>
      <c r="BB103" s="22"/>
      <c r="BC103" s="25"/>
      <c r="BD103" s="17">
        <f t="shared" si="51"/>
        <v>194.58629999999999</v>
      </c>
      <c r="BE103" s="9">
        <v>1676.6</v>
      </c>
      <c r="BF103" s="17">
        <f t="shared" si="42"/>
        <v>326243.39057999995</v>
      </c>
      <c r="BG103" s="17">
        <f t="shared" si="52"/>
        <v>142.08949999999999</v>
      </c>
      <c r="BH103" s="9">
        <v>1676.6</v>
      </c>
      <c r="BI103" s="17">
        <f t="shared" si="38"/>
        <v>238227.25569999995</v>
      </c>
      <c r="BJ103" s="17">
        <f t="shared" si="53"/>
        <v>16.124200000000002</v>
      </c>
      <c r="BK103" s="9">
        <v>1676.6</v>
      </c>
      <c r="BL103" s="53">
        <f t="shared" si="39"/>
        <v>27033.833720000002</v>
      </c>
      <c r="BM103" s="17">
        <f t="shared" si="40"/>
        <v>36.372600000000006</v>
      </c>
      <c r="BN103" s="53">
        <f t="shared" si="41"/>
        <v>60982.301159999995</v>
      </c>
    </row>
    <row r="104" spans="1:66">
      <c r="A104" s="17" t="s">
        <v>104</v>
      </c>
      <c r="B104" s="11">
        <v>46.914999999999999</v>
      </c>
      <c r="C104" s="9">
        <v>1676.6</v>
      </c>
      <c r="D104" s="10">
        <v>78657.688999999998</v>
      </c>
      <c r="E104" s="8">
        <v>23.0945</v>
      </c>
      <c r="F104" s="9">
        <v>1676.6</v>
      </c>
      <c r="G104" s="10">
        <v>38720.238700000002</v>
      </c>
      <c r="H104" s="11">
        <v>1.1240000000000001</v>
      </c>
      <c r="I104" s="9">
        <v>1676.6</v>
      </c>
      <c r="J104" s="10">
        <v>1884.4983999999999</v>
      </c>
      <c r="K104" s="8">
        <v>41.169499999999999</v>
      </c>
      <c r="L104" s="9">
        <v>1676.6</v>
      </c>
      <c r="M104" s="10">
        <v>69024.7837</v>
      </c>
      <c r="N104" s="8">
        <v>23.0945</v>
      </c>
      <c r="O104" s="9">
        <v>1676.6</v>
      </c>
      <c r="P104" s="10">
        <v>38720.238700000002</v>
      </c>
      <c r="Q104" s="8">
        <v>1.1242000000000001</v>
      </c>
      <c r="R104" s="9">
        <v>1676.6</v>
      </c>
      <c r="S104" s="10">
        <v>1884.8337200000001</v>
      </c>
      <c r="T104" s="14">
        <v>29.457999999999998</v>
      </c>
      <c r="U104" s="9">
        <v>1676.6</v>
      </c>
      <c r="V104" s="10">
        <v>49389.282800000001</v>
      </c>
      <c r="W104" s="8">
        <v>23.0945</v>
      </c>
      <c r="X104" s="9">
        <v>1676.6</v>
      </c>
      <c r="Y104" s="10">
        <v>38720.238700000002</v>
      </c>
      <c r="Z104" s="8">
        <v>1.1242000000000001</v>
      </c>
      <c r="AA104" s="9">
        <v>1676.6</v>
      </c>
      <c r="AB104" s="68">
        <v>1884.8337200000001</v>
      </c>
      <c r="AC104" s="8">
        <v>22.999099999999999</v>
      </c>
      <c r="AD104" s="9">
        <v>1676.6</v>
      </c>
      <c r="AE104" s="10">
        <v>38560.291060000003</v>
      </c>
      <c r="AF104" s="8">
        <v>23.0945</v>
      </c>
      <c r="AG104" s="9">
        <v>1676.6</v>
      </c>
      <c r="AH104" s="10">
        <v>38720.238700000002</v>
      </c>
      <c r="AI104" s="8">
        <v>1.1242000000000001</v>
      </c>
      <c r="AJ104" s="9">
        <v>1676.6</v>
      </c>
      <c r="AK104" s="10">
        <v>1884.8337200000001</v>
      </c>
      <c r="AL104" s="8">
        <v>1.0104</v>
      </c>
      <c r="AM104" s="9">
        <v>1676.6</v>
      </c>
      <c r="AN104" s="10">
        <v>1694.03664</v>
      </c>
      <c r="AO104" s="8">
        <v>23.0945</v>
      </c>
      <c r="AP104" s="9">
        <v>1676.6</v>
      </c>
      <c r="AQ104" s="10">
        <v>38720.238700000002</v>
      </c>
      <c r="AR104" s="8">
        <v>1.1242000000000001</v>
      </c>
      <c r="AS104" s="9">
        <v>1676.6</v>
      </c>
      <c r="AT104" s="10">
        <v>1884.8337200000001</v>
      </c>
      <c r="AU104" s="72"/>
      <c r="AV104" s="22"/>
      <c r="AW104" s="42"/>
      <c r="AX104" s="42"/>
      <c r="AY104" s="42"/>
      <c r="AZ104" s="42"/>
      <c r="BA104" s="42"/>
      <c r="BB104" s="22"/>
      <c r="BC104" s="25"/>
      <c r="BD104" s="17">
        <f t="shared" si="51"/>
        <v>141.55199999999999</v>
      </c>
      <c r="BE104" s="9">
        <v>1676.6</v>
      </c>
      <c r="BF104" s="17">
        <f t="shared" si="42"/>
        <v>237326.08319999996</v>
      </c>
      <c r="BG104" s="17">
        <f t="shared" si="52"/>
        <v>115.4725</v>
      </c>
      <c r="BH104" s="9">
        <v>1676.6</v>
      </c>
      <c r="BI104" s="17">
        <f t="shared" si="38"/>
        <v>193601.19349999999</v>
      </c>
      <c r="BJ104" s="17">
        <f t="shared" si="53"/>
        <v>5.6208000000000009</v>
      </c>
      <c r="BK104" s="9">
        <v>1676.6</v>
      </c>
      <c r="BL104" s="53">
        <f t="shared" si="39"/>
        <v>9423.8332800000007</v>
      </c>
      <c r="BM104" s="17">
        <f t="shared" si="40"/>
        <v>20.458699999999993</v>
      </c>
      <c r="BN104" s="53">
        <f t="shared" si="41"/>
        <v>34301.056419999972</v>
      </c>
    </row>
    <row r="105" spans="1:66">
      <c r="A105" s="17" t="s">
        <v>105</v>
      </c>
      <c r="B105" s="11">
        <v>112.217</v>
      </c>
      <c r="C105" s="9">
        <v>1676.6</v>
      </c>
      <c r="D105" s="10">
        <v>188143.02220000001</v>
      </c>
      <c r="E105" s="10">
        <v>46.92</v>
      </c>
      <c r="F105" s="9">
        <v>1676.6</v>
      </c>
      <c r="G105" s="10">
        <v>78666.072</v>
      </c>
      <c r="H105" s="11">
        <v>8.4260000000000002</v>
      </c>
      <c r="I105" s="9">
        <v>1676.6</v>
      </c>
      <c r="J105" s="10">
        <v>14127.0316</v>
      </c>
      <c r="K105" s="8">
        <v>96.895600000000002</v>
      </c>
      <c r="L105" s="9">
        <v>1676.6</v>
      </c>
      <c r="M105" s="10">
        <v>162455.16295999999</v>
      </c>
      <c r="N105" s="10">
        <v>46.92</v>
      </c>
      <c r="O105" s="9">
        <v>1676.6</v>
      </c>
      <c r="P105" s="10">
        <v>78666.072</v>
      </c>
      <c r="Q105" s="8">
        <v>8.4253999999999998</v>
      </c>
      <c r="R105" s="9">
        <v>1676.6</v>
      </c>
      <c r="S105" s="10">
        <v>14126.02564</v>
      </c>
      <c r="T105" s="13">
        <v>73.0488</v>
      </c>
      <c r="U105" s="9">
        <v>1676.6</v>
      </c>
      <c r="V105" s="10">
        <v>122473.61808</v>
      </c>
      <c r="W105" s="8">
        <v>47.681800000000003</v>
      </c>
      <c r="X105" s="9">
        <v>1676.6</v>
      </c>
      <c r="Y105" s="10">
        <v>79943.30588</v>
      </c>
      <c r="Z105" s="8">
        <v>8.4253999999999998</v>
      </c>
      <c r="AA105" s="9">
        <v>1676.6</v>
      </c>
      <c r="AB105" s="68">
        <v>14126.02564</v>
      </c>
      <c r="AC105" s="8">
        <v>57.280500000000004</v>
      </c>
      <c r="AD105" s="9">
        <v>1676.6</v>
      </c>
      <c r="AE105" s="10">
        <v>96036.486300000004</v>
      </c>
      <c r="AF105" s="8">
        <v>47.681800000000003</v>
      </c>
      <c r="AG105" s="9">
        <v>1676.6</v>
      </c>
      <c r="AH105" s="10">
        <v>79943.30588</v>
      </c>
      <c r="AI105" s="8">
        <v>8.4253999999999998</v>
      </c>
      <c r="AJ105" s="9">
        <v>1676.6</v>
      </c>
      <c r="AK105" s="10">
        <v>14126.02564</v>
      </c>
      <c r="AL105" s="8">
        <v>2.8818999999999999</v>
      </c>
      <c r="AM105" s="9">
        <v>1676.6</v>
      </c>
      <c r="AN105" s="10">
        <v>4831.7935399999997</v>
      </c>
      <c r="AO105" s="8">
        <v>47.681800000000003</v>
      </c>
      <c r="AP105" s="9">
        <v>1676.6</v>
      </c>
      <c r="AQ105" s="10">
        <v>79943.30588</v>
      </c>
      <c r="AR105" s="8">
        <v>8.4253999999999998</v>
      </c>
      <c r="AS105" s="9">
        <v>1676.6</v>
      </c>
      <c r="AT105" s="10">
        <v>14126.02564</v>
      </c>
      <c r="AU105" s="72"/>
      <c r="AV105" s="22"/>
      <c r="AW105" s="42"/>
      <c r="AX105" s="42"/>
      <c r="AY105" s="42"/>
      <c r="AZ105" s="42"/>
      <c r="BA105" s="42"/>
      <c r="BB105" s="22"/>
      <c r="BC105" s="25"/>
      <c r="BD105" s="17">
        <f t="shared" si="51"/>
        <v>342.32379999999995</v>
      </c>
      <c r="BE105" s="9">
        <v>1676.6</v>
      </c>
      <c r="BF105" s="17">
        <f t="shared" si="42"/>
        <v>573940.08307999989</v>
      </c>
      <c r="BG105" s="17">
        <f t="shared" si="52"/>
        <v>236.88540000000003</v>
      </c>
      <c r="BH105" s="9">
        <v>1676.6</v>
      </c>
      <c r="BI105" s="17">
        <f t="shared" si="38"/>
        <v>397162.06164000003</v>
      </c>
      <c r="BJ105" s="17">
        <f t="shared" si="53"/>
        <v>42.127600000000001</v>
      </c>
      <c r="BK105" s="9">
        <v>1676.6</v>
      </c>
      <c r="BL105" s="53">
        <f t="shared" si="39"/>
        <v>70631.134160000001</v>
      </c>
      <c r="BM105" s="17">
        <f t="shared" si="40"/>
        <v>63.310799999999915</v>
      </c>
      <c r="BN105" s="53">
        <f t="shared" si="41"/>
        <v>106146.88727999986</v>
      </c>
    </row>
    <row r="106" spans="1:66">
      <c r="A106" s="17" t="s">
        <v>106</v>
      </c>
      <c r="B106" s="11">
        <v>125.426</v>
      </c>
      <c r="C106" s="9">
        <v>1676.6</v>
      </c>
      <c r="D106" s="10">
        <v>210289.2316</v>
      </c>
      <c r="E106" s="11">
        <v>58.475999999999999</v>
      </c>
      <c r="F106" s="9">
        <v>1676.6</v>
      </c>
      <c r="G106" s="10">
        <v>98040.861600000004</v>
      </c>
      <c r="H106" s="11">
        <v>1.601</v>
      </c>
      <c r="I106" s="9">
        <v>1676.6</v>
      </c>
      <c r="J106" s="10">
        <v>2684.2366000000002</v>
      </c>
      <c r="K106" s="8">
        <v>108.3308</v>
      </c>
      <c r="L106" s="9">
        <v>1676.6</v>
      </c>
      <c r="M106" s="10">
        <v>181627.41928</v>
      </c>
      <c r="N106" s="11">
        <v>58.475999999999999</v>
      </c>
      <c r="O106" s="9">
        <v>1676.6</v>
      </c>
      <c r="P106" s="10">
        <v>98040.861600000004</v>
      </c>
      <c r="Q106" s="8">
        <v>1.6008</v>
      </c>
      <c r="R106" s="9">
        <v>1676.6</v>
      </c>
      <c r="S106" s="10">
        <v>2683.90128</v>
      </c>
      <c r="T106" s="13">
        <v>82.117599999999996</v>
      </c>
      <c r="U106" s="9">
        <v>1676.6</v>
      </c>
      <c r="V106" s="10">
        <v>137678.36816000001</v>
      </c>
      <c r="W106" s="8">
        <v>59.545499999999997</v>
      </c>
      <c r="X106" s="9">
        <v>1676.6</v>
      </c>
      <c r="Y106" s="10">
        <v>99833.9853</v>
      </c>
      <c r="Z106" s="8">
        <v>1.6008</v>
      </c>
      <c r="AA106" s="9">
        <v>1676.6</v>
      </c>
      <c r="AB106" s="68">
        <v>2683.90128</v>
      </c>
      <c r="AC106" s="8">
        <v>67.068600000000004</v>
      </c>
      <c r="AD106" s="9">
        <v>1676.6</v>
      </c>
      <c r="AE106" s="10">
        <v>112447.21476</v>
      </c>
      <c r="AF106" s="8">
        <v>59.545499999999997</v>
      </c>
      <c r="AG106" s="9">
        <v>1676.6</v>
      </c>
      <c r="AH106" s="10">
        <v>99833.9853</v>
      </c>
      <c r="AI106" s="8">
        <v>2.3323999999999998</v>
      </c>
      <c r="AJ106" s="9">
        <v>1676.6</v>
      </c>
      <c r="AK106" s="10">
        <v>3910.5018399999999</v>
      </c>
      <c r="AL106" s="8">
        <v>3.6566000000000001</v>
      </c>
      <c r="AM106" s="9">
        <v>1676.6</v>
      </c>
      <c r="AN106" s="10">
        <v>6130.6555600000002</v>
      </c>
      <c r="AO106" s="8">
        <v>59.545499999999997</v>
      </c>
      <c r="AP106" s="9">
        <v>1676.6</v>
      </c>
      <c r="AQ106" s="10">
        <v>99833.9853</v>
      </c>
      <c r="AR106" s="8">
        <v>2.3323999999999998</v>
      </c>
      <c r="AS106" s="9">
        <v>1676.6</v>
      </c>
      <c r="AT106" s="10">
        <v>3910.5018399999999</v>
      </c>
      <c r="AU106" s="69"/>
      <c r="AV106" s="55"/>
      <c r="AW106" s="42"/>
      <c r="AX106" s="42"/>
      <c r="AY106" s="42"/>
      <c r="AZ106" s="42"/>
      <c r="BA106" s="42"/>
      <c r="BB106" s="55"/>
      <c r="BC106" s="56"/>
      <c r="BD106" s="17">
        <f t="shared" si="51"/>
        <v>386.59960000000001</v>
      </c>
      <c r="BE106" s="9">
        <v>1676.6</v>
      </c>
      <c r="BF106" s="17">
        <f t="shared" si="42"/>
        <v>648172.88936000003</v>
      </c>
      <c r="BG106" s="17">
        <f t="shared" si="52"/>
        <v>295.58850000000001</v>
      </c>
      <c r="BH106" s="9">
        <v>1676.6</v>
      </c>
      <c r="BI106" s="17">
        <f t="shared" si="38"/>
        <v>495583.67910000001</v>
      </c>
      <c r="BJ106" s="17">
        <f t="shared" si="53"/>
        <v>9.4673999999999996</v>
      </c>
      <c r="BK106" s="9">
        <v>1676.6</v>
      </c>
      <c r="BL106" s="53">
        <f t="shared" si="39"/>
        <v>15873.042839999998</v>
      </c>
      <c r="BM106" s="17">
        <f t="shared" si="40"/>
        <v>81.543700000000001</v>
      </c>
      <c r="BN106" s="53">
        <f t="shared" si="41"/>
        <v>136716.16742000001</v>
      </c>
    </row>
    <row r="107" spans="1:66">
      <c r="A107" s="17" t="s">
        <v>107</v>
      </c>
      <c r="B107" s="11">
        <v>106.041</v>
      </c>
      <c r="C107" s="9">
        <v>1676.6</v>
      </c>
      <c r="D107" s="10">
        <v>177788.3406</v>
      </c>
      <c r="E107" s="8">
        <v>50.573900000000002</v>
      </c>
      <c r="F107" s="9">
        <v>1676.6</v>
      </c>
      <c r="G107" s="10">
        <v>84792.20074</v>
      </c>
      <c r="H107" s="11">
        <v>3.5630000000000002</v>
      </c>
      <c r="I107" s="9">
        <v>1676.6</v>
      </c>
      <c r="J107" s="10">
        <v>5973.7258000000002</v>
      </c>
      <c r="K107" s="8">
        <v>92.157300000000006</v>
      </c>
      <c r="L107" s="9">
        <v>1676.6</v>
      </c>
      <c r="M107" s="10">
        <v>154510.92918000001</v>
      </c>
      <c r="N107" s="8">
        <v>50.573900000000002</v>
      </c>
      <c r="O107" s="9">
        <v>1676.6</v>
      </c>
      <c r="P107" s="10">
        <v>84792.20074</v>
      </c>
      <c r="Q107" s="8">
        <v>3.5625</v>
      </c>
      <c r="R107" s="9">
        <v>1676.6</v>
      </c>
      <c r="S107" s="10">
        <v>5972.8874999999998</v>
      </c>
      <c r="T107" s="13">
        <v>68.669399999999996</v>
      </c>
      <c r="U107" s="9">
        <v>1676.6</v>
      </c>
      <c r="V107" s="10">
        <v>115131.11603999999</v>
      </c>
      <c r="W107" s="8">
        <v>50.573900000000002</v>
      </c>
      <c r="X107" s="9">
        <v>1676.6</v>
      </c>
      <c r="Y107" s="10">
        <v>84792.20074</v>
      </c>
      <c r="Z107" s="8">
        <v>3.5625</v>
      </c>
      <c r="AA107" s="9">
        <v>1676.6</v>
      </c>
      <c r="AB107" s="10">
        <v>5972.8874999999998</v>
      </c>
      <c r="AC107" s="76" t="s">
        <v>116</v>
      </c>
      <c r="AD107" s="77"/>
      <c r="AE107" s="77"/>
      <c r="AF107" s="77"/>
      <c r="AG107" s="77"/>
      <c r="AH107" s="77"/>
      <c r="AI107" s="77"/>
      <c r="AJ107" s="77"/>
      <c r="AK107" s="78"/>
      <c r="AL107" s="65"/>
      <c r="AM107" s="57"/>
      <c r="AN107" s="66"/>
      <c r="AO107" s="65"/>
      <c r="AP107" s="57"/>
      <c r="AQ107" s="66"/>
      <c r="AR107" s="65"/>
      <c r="AS107" s="57"/>
      <c r="AT107" s="59"/>
      <c r="AU107" s="12"/>
      <c r="AV107" s="9"/>
      <c r="AW107" s="63"/>
      <c r="AX107" s="63"/>
      <c r="AY107" s="63"/>
      <c r="AZ107" s="63"/>
      <c r="BA107" s="63"/>
      <c r="BB107" s="9"/>
      <c r="BC107" s="10"/>
      <c r="BD107" s="17">
        <f>B107+K107+T107</f>
        <v>266.86770000000001</v>
      </c>
      <c r="BE107" s="9">
        <v>1676.6</v>
      </c>
      <c r="BF107" s="17">
        <f t="shared" si="42"/>
        <v>447430.38582000002</v>
      </c>
      <c r="BG107" s="52">
        <f>E107+N107+W107</f>
        <v>151.7217</v>
      </c>
      <c r="BH107" s="9">
        <v>1676.6</v>
      </c>
      <c r="BI107" s="17">
        <f t="shared" si="38"/>
        <v>254376.60221999997</v>
      </c>
      <c r="BJ107" s="17">
        <f t="shared" ref="BJ107:BJ108" si="54">H107+Q107+Z107</f>
        <v>10.688000000000001</v>
      </c>
      <c r="BK107" s="9">
        <v>1676.6</v>
      </c>
      <c r="BL107" s="53">
        <f t="shared" si="39"/>
        <v>17919.500800000002</v>
      </c>
      <c r="BM107" s="17">
        <f t="shared" si="40"/>
        <v>104.45800000000001</v>
      </c>
      <c r="BN107" s="53">
        <f t="shared" si="41"/>
        <v>175134.28280000004</v>
      </c>
    </row>
    <row r="108" spans="1:66">
      <c r="A108" s="17" t="s">
        <v>108</v>
      </c>
      <c r="B108" s="11">
        <v>165.98099999999999</v>
      </c>
      <c r="C108" s="9">
        <v>1676.6</v>
      </c>
      <c r="D108" s="10">
        <v>278283.74459999998</v>
      </c>
      <c r="E108" s="8">
        <v>78.375600000000006</v>
      </c>
      <c r="F108" s="9">
        <v>1676.6</v>
      </c>
      <c r="G108" s="10">
        <v>131404.53096</v>
      </c>
      <c r="H108" s="10">
        <v>5.66</v>
      </c>
      <c r="I108" s="9">
        <v>1676.6</v>
      </c>
      <c r="J108" s="10">
        <v>9489.5560000000005</v>
      </c>
      <c r="K108" s="8">
        <v>148.9813</v>
      </c>
      <c r="L108" s="9">
        <v>1676.6</v>
      </c>
      <c r="M108" s="10">
        <v>249782.04758000001</v>
      </c>
      <c r="N108" s="8">
        <v>78.375600000000006</v>
      </c>
      <c r="O108" s="9">
        <v>1676.6</v>
      </c>
      <c r="P108" s="10">
        <v>131404.53096</v>
      </c>
      <c r="Q108" s="8">
        <v>5.6604999999999999</v>
      </c>
      <c r="R108" s="9">
        <v>1676.6</v>
      </c>
      <c r="S108" s="10">
        <v>9490.3942999999999</v>
      </c>
      <c r="T108" s="13">
        <v>112.80119999999999</v>
      </c>
      <c r="U108" s="9">
        <v>1676.6</v>
      </c>
      <c r="V108" s="10">
        <v>189122.49192</v>
      </c>
      <c r="W108" s="8">
        <v>78.375600000000006</v>
      </c>
      <c r="X108" s="9">
        <v>1676.6</v>
      </c>
      <c r="Y108" s="10">
        <v>131404.53096</v>
      </c>
      <c r="Z108" s="8">
        <v>5.6604999999999999</v>
      </c>
      <c r="AA108" s="9">
        <v>1676.6</v>
      </c>
      <c r="AB108" s="10">
        <v>9490.3942999999999</v>
      </c>
      <c r="AC108" s="86" t="s">
        <v>116</v>
      </c>
      <c r="AD108" s="87"/>
      <c r="AE108" s="87"/>
      <c r="AF108" s="87"/>
      <c r="AG108" s="87"/>
      <c r="AH108" s="87"/>
      <c r="AI108" s="87"/>
      <c r="AJ108" s="87"/>
      <c r="AK108" s="88"/>
      <c r="AL108" s="26"/>
      <c r="AM108" s="55"/>
      <c r="AN108" s="73"/>
      <c r="AO108" s="26"/>
      <c r="AP108" s="55"/>
      <c r="AQ108" s="73"/>
      <c r="AR108" s="26"/>
      <c r="AS108" s="55"/>
      <c r="AT108" s="56"/>
      <c r="AU108" s="12"/>
      <c r="AV108" s="9"/>
      <c r="AW108" s="63"/>
      <c r="AX108" s="63"/>
      <c r="AY108" s="63"/>
      <c r="AZ108" s="63"/>
      <c r="BA108" s="63"/>
      <c r="BB108" s="9"/>
      <c r="BC108" s="10"/>
      <c r="BD108" s="17">
        <f>B108+K108+T108</f>
        <v>427.76350000000002</v>
      </c>
      <c r="BE108" s="9">
        <v>1676.6</v>
      </c>
      <c r="BF108" s="17">
        <f t="shared" si="42"/>
        <v>717188.28410000005</v>
      </c>
      <c r="BG108" s="17">
        <f>E108+N108+W108</f>
        <v>235.1268</v>
      </c>
      <c r="BH108" s="9">
        <v>1676.6</v>
      </c>
      <c r="BI108" s="17">
        <f t="shared" si="38"/>
        <v>394213.59288000001</v>
      </c>
      <c r="BJ108" s="17">
        <f t="shared" si="54"/>
        <v>16.980999999999998</v>
      </c>
      <c r="BK108" s="9">
        <v>1676.6</v>
      </c>
      <c r="BL108" s="53">
        <f t="shared" si="39"/>
        <v>28470.344599999997</v>
      </c>
      <c r="BM108" s="17">
        <f t="shared" si="40"/>
        <v>175.65570000000002</v>
      </c>
      <c r="BN108" s="53">
        <f t="shared" si="41"/>
        <v>294504.34662000003</v>
      </c>
    </row>
    <row r="109" spans="1:66">
      <c r="A109" s="17" t="s">
        <v>109</v>
      </c>
      <c r="B109" s="11">
        <v>27.463000000000001</v>
      </c>
      <c r="C109" s="9">
        <v>1676.6</v>
      </c>
      <c r="D109" s="10">
        <v>46044.465799999998</v>
      </c>
      <c r="E109" s="8">
        <v>13.607100000000001</v>
      </c>
      <c r="F109" s="9">
        <v>1676.6</v>
      </c>
      <c r="G109" s="10">
        <v>22813.663860000001</v>
      </c>
      <c r="H109" s="12">
        <v>0</v>
      </c>
      <c r="I109" s="9">
        <v>1676.6</v>
      </c>
      <c r="J109" s="10">
        <v>0</v>
      </c>
      <c r="K109" s="8">
        <v>23.322800000000001</v>
      </c>
      <c r="L109" s="9">
        <v>1676.6</v>
      </c>
      <c r="M109" s="10">
        <v>39103.006479999996</v>
      </c>
      <c r="N109" s="8">
        <v>11.048500000000001</v>
      </c>
      <c r="O109" s="9">
        <v>1676.6</v>
      </c>
      <c r="P109" s="10">
        <v>18523.915099999998</v>
      </c>
      <c r="Q109" s="12">
        <v>0</v>
      </c>
      <c r="R109" s="9">
        <v>1676.6</v>
      </c>
      <c r="S109" s="10">
        <v>0</v>
      </c>
      <c r="T109" s="13">
        <v>17.249500000000001</v>
      </c>
      <c r="U109" s="9">
        <v>1676.6</v>
      </c>
      <c r="V109" s="10">
        <v>28920.511699999999</v>
      </c>
      <c r="W109" s="8">
        <v>11.048500000000001</v>
      </c>
      <c r="X109" s="9">
        <v>1676.6</v>
      </c>
      <c r="Y109" s="10">
        <v>18523.915099999998</v>
      </c>
      <c r="Z109" s="12">
        <v>0</v>
      </c>
      <c r="AA109" s="9">
        <v>1676.6</v>
      </c>
      <c r="AB109" s="68">
        <v>0</v>
      </c>
      <c r="AC109" s="8">
        <v>12.8461</v>
      </c>
      <c r="AD109" s="9">
        <v>1676.6</v>
      </c>
      <c r="AE109" s="10">
        <v>21537.771260000001</v>
      </c>
      <c r="AF109" s="8">
        <v>11.048500000000001</v>
      </c>
      <c r="AG109" s="9">
        <v>1676.6</v>
      </c>
      <c r="AH109" s="10">
        <v>18523.915099999998</v>
      </c>
      <c r="AI109" s="12">
        <v>0</v>
      </c>
      <c r="AJ109" s="9">
        <v>1676.6</v>
      </c>
      <c r="AK109" s="10">
        <v>0</v>
      </c>
      <c r="AL109" s="8">
        <v>2.0741000000000001</v>
      </c>
      <c r="AM109" s="9">
        <v>1676.6</v>
      </c>
      <c r="AN109" s="10">
        <v>3477.43606</v>
      </c>
      <c r="AO109" s="8">
        <v>11.048500000000001</v>
      </c>
      <c r="AP109" s="9">
        <v>1676.6</v>
      </c>
      <c r="AQ109" s="10">
        <v>18523.915099999998</v>
      </c>
      <c r="AR109" s="60">
        <v>0</v>
      </c>
      <c r="AS109" s="9">
        <v>1676.6</v>
      </c>
      <c r="AT109" s="10">
        <v>0</v>
      </c>
      <c r="AU109" s="70">
        <v>0</v>
      </c>
      <c r="AV109" s="9">
        <v>1676.6</v>
      </c>
      <c r="AW109" s="12">
        <v>0</v>
      </c>
      <c r="AX109" s="8">
        <v>11.048500000000001</v>
      </c>
      <c r="AY109" s="9">
        <v>1676.6</v>
      </c>
      <c r="AZ109" s="10">
        <v>18523.915099999998</v>
      </c>
      <c r="BA109" s="60">
        <v>0</v>
      </c>
      <c r="BB109" s="9">
        <v>1676.6</v>
      </c>
      <c r="BC109" s="10">
        <v>0</v>
      </c>
      <c r="BD109" s="17">
        <f>B109+K109+T109+AC109+AL109+AU109</f>
        <v>82.955500000000015</v>
      </c>
      <c r="BE109" s="9">
        <v>1676.6</v>
      </c>
      <c r="BF109" s="17">
        <f t="shared" si="42"/>
        <v>139083.19130000001</v>
      </c>
      <c r="BG109" s="17">
        <f t="shared" ref="BG109" si="55">E109+N109+W109+AF109+AO109+AX109</f>
        <v>68.849600000000009</v>
      </c>
      <c r="BH109" s="9">
        <v>1676.6</v>
      </c>
      <c r="BI109" s="17">
        <f t="shared" si="38"/>
        <v>115433.23936000001</v>
      </c>
      <c r="BJ109" s="17">
        <f>H109+Q109+Z109+AI109+AR109</f>
        <v>0</v>
      </c>
      <c r="BK109" s="9">
        <v>1676.6</v>
      </c>
      <c r="BL109" s="53">
        <f t="shared" si="39"/>
        <v>0</v>
      </c>
      <c r="BM109" s="17">
        <f t="shared" si="40"/>
        <v>14.105900000000005</v>
      </c>
      <c r="BN109" s="53">
        <f t="shared" si="41"/>
        <v>23649.951939999999</v>
      </c>
    </row>
    <row r="110" spans="1:66">
      <c r="A110" s="17" t="s">
        <v>110</v>
      </c>
      <c r="B110" s="11">
        <v>43.527000000000001</v>
      </c>
      <c r="C110" s="9">
        <v>1676.6</v>
      </c>
      <c r="D110" s="10">
        <v>72977.368199999997</v>
      </c>
      <c r="E110" s="8">
        <v>20.6966</v>
      </c>
      <c r="F110" s="9">
        <v>1676.6</v>
      </c>
      <c r="G110" s="10">
        <v>34699.919560000002</v>
      </c>
      <c r="H110" s="12">
        <v>0</v>
      </c>
      <c r="I110" s="9">
        <v>1676.6</v>
      </c>
      <c r="J110" s="10">
        <v>0</v>
      </c>
      <c r="K110" s="8">
        <v>37.697299999999998</v>
      </c>
      <c r="L110" s="9">
        <v>1676.6</v>
      </c>
      <c r="M110" s="10">
        <v>63203.293180000001</v>
      </c>
      <c r="N110" s="8">
        <v>17.633900000000001</v>
      </c>
      <c r="O110" s="9">
        <v>1676.6</v>
      </c>
      <c r="P110" s="10">
        <v>29564.996739999999</v>
      </c>
      <c r="Q110" s="12">
        <v>0</v>
      </c>
      <c r="R110" s="9">
        <v>1676.6</v>
      </c>
      <c r="S110" s="10">
        <v>0</v>
      </c>
      <c r="T110" s="13">
        <v>24.8596</v>
      </c>
      <c r="U110" s="9">
        <v>1676.6</v>
      </c>
      <c r="V110" s="10">
        <v>41679.605360000001</v>
      </c>
      <c r="W110" s="8">
        <v>17.6358</v>
      </c>
      <c r="X110" s="9">
        <v>1676.6</v>
      </c>
      <c r="Y110" s="10">
        <v>29568.182280000001</v>
      </c>
      <c r="Z110" s="12">
        <v>0</v>
      </c>
      <c r="AA110" s="9">
        <v>1676.6</v>
      </c>
      <c r="AB110" s="68">
        <v>0</v>
      </c>
      <c r="AC110" s="8">
        <v>19.057300000000001</v>
      </c>
      <c r="AD110" s="9">
        <v>1676.6</v>
      </c>
      <c r="AE110" s="10">
        <v>31951.46918</v>
      </c>
      <c r="AF110" s="8">
        <v>17.6358</v>
      </c>
      <c r="AG110" s="9">
        <v>1676.6</v>
      </c>
      <c r="AH110" s="10">
        <v>29568.182280000001</v>
      </c>
      <c r="AI110" s="12">
        <v>0</v>
      </c>
      <c r="AJ110" s="9">
        <v>1676.6</v>
      </c>
      <c r="AK110" s="10">
        <v>0</v>
      </c>
      <c r="AL110" s="8">
        <v>1.0215000000000001</v>
      </c>
      <c r="AM110" s="9">
        <v>1676.6</v>
      </c>
      <c r="AN110" s="10">
        <v>1712.6469</v>
      </c>
      <c r="AO110" s="8">
        <v>17.6358</v>
      </c>
      <c r="AP110" s="9">
        <v>1676.6</v>
      </c>
      <c r="AQ110" s="10">
        <v>29568.182280000001</v>
      </c>
      <c r="AR110" s="60">
        <v>0</v>
      </c>
      <c r="AS110" s="9">
        <v>1676.6</v>
      </c>
      <c r="AT110" s="10">
        <v>0</v>
      </c>
      <c r="AU110" s="71"/>
      <c r="AV110" s="57"/>
      <c r="AW110" s="58" t="s">
        <v>119</v>
      </c>
      <c r="AX110" s="44"/>
      <c r="AY110" s="44"/>
      <c r="AZ110" s="44"/>
      <c r="BA110" s="44"/>
      <c r="BB110" s="57"/>
      <c r="BC110" s="59"/>
      <c r="BD110" s="17">
        <f t="shared" ref="BD110:BD111" si="56">B110+K110+T110+AC110+AL110</f>
        <v>126.1627</v>
      </c>
      <c r="BE110" s="9">
        <v>1676.6</v>
      </c>
      <c r="BF110" s="17">
        <f t="shared" si="42"/>
        <v>211524.38282</v>
      </c>
      <c r="BG110" s="17">
        <f t="shared" ref="BG110:BG111" si="57">E110+N110+W110+AF110+AO110</f>
        <v>91.23790000000001</v>
      </c>
      <c r="BH110" s="9">
        <v>1676.6</v>
      </c>
      <c r="BI110" s="17">
        <f t="shared" si="38"/>
        <v>152969.46314000001</v>
      </c>
      <c r="BJ110" s="17">
        <f t="shared" ref="BJ110:BJ111" si="58">H110+Q110+Z110+AI110+AR110</f>
        <v>0</v>
      </c>
      <c r="BK110" s="9">
        <v>1676.6</v>
      </c>
      <c r="BL110" s="53">
        <f t="shared" si="39"/>
        <v>0</v>
      </c>
      <c r="BM110" s="17">
        <f t="shared" si="40"/>
        <v>34.924799999999991</v>
      </c>
      <c r="BN110" s="53">
        <f t="shared" si="41"/>
        <v>58554.919679999992</v>
      </c>
    </row>
    <row r="111" spans="1:66">
      <c r="A111" s="17" t="s">
        <v>111</v>
      </c>
      <c r="B111" s="11">
        <v>52.192999999999998</v>
      </c>
      <c r="C111" s="9">
        <v>1676.6</v>
      </c>
      <c r="D111" s="10">
        <v>87506.783800000005</v>
      </c>
      <c r="E111" s="8">
        <v>28.480899999999998</v>
      </c>
      <c r="F111" s="9">
        <v>1676.6</v>
      </c>
      <c r="G111" s="10">
        <v>47751.076939999999</v>
      </c>
      <c r="H111" s="12">
        <v>0</v>
      </c>
      <c r="I111" s="9">
        <v>1676.6</v>
      </c>
      <c r="J111" s="10">
        <v>0</v>
      </c>
      <c r="K111" s="8">
        <v>47.058399999999999</v>
      </c>
      <c r="L111" s="9">
        <v>1676.6</v>
      </c>
      <c r="M111" s="10">
        <v>78898.113440000001</v>
      </c>
      <c r="N111" s="8">
        <v>28.480899999999998</v>
      </c>
      <c r="O111" s="9">
        <v>1676.6</v>
      </c>
      <c r="P111" s="10">
        <v>47751.076939999999</v>
      </c>
      <c r="Q111" s="12">
        <v>0</v>
      </c>
      <c r="R111" s="9">
        <v>1676.6</v>
      </c>
      <c r="S111" s="10">
        <v>0</v>
      </c>
      <c r="T111" s="13">
        <v>35.909500000000001</v>
      </c>
      <c r="U111" s="9">
        <v>1676.6</v>
      </c>
      <c r="V111" s="10">
        <v>60205.867700000003</v>
      </c>
      <c r="W111" s="8">
        <v>28.480899999999998</v>
      </c>
      <c r="X111" s="9">
        <v>1676.6</v>
      </c>
      <c r="Y111" s="10">
        <v>47751.076939999999</v>
      </c>
      <c r="Z111" s="12">
        <v>0</v>
      </c>
      <c r="AA111" s="9">
        <v>1676.6</v>
      </c>
      <c r="AB111" s="68">
        <v>0</v>
      </c>
      <c r="AC111" s="8">
        <v>26.3306</v>
      </c>
      <c r="AD111" s="9">
        <v>1676.6</v>
      </c>
      <c r="AE111" s="10">
        <v>44145.883959999999</v>
      </c>
      <c r="AF111" s="8">
        <v>28.480899999999998</v>
      </c>
      <c r="AG111" s="9">
        <v>1676.6</v>
      </c>
      <c r="AH111" s="10">
        <v>47751.076939999999</v>
      </c>
      <c r="AI111" s="12">
        <v>0</v>
      </c>
      <c r="AJ111" s="9">
        <v>1676.6</v>
      </c>
      <c r="AK111" s="10">
        <v>0</v>
      </c>
      <c r="AL111" s="8">
        <v>1.1328</v>
      </c>
      <c r="AM111" s="9">
        <v>1676.6</v>
      </c>
      <c r="AN111" s="10">
        <v>1899.2524800000001</v>
      </c>
      <c r="AO111" s="8">
        <v>28.480899999999998</v>
      </c>
      <c r="AP111" s="9">
        <v>1676.6</v>
      </c>
      <c r="AQ111" s="10">
        <v>47751.076939999999</v>
      </c>
      <c r="AR111" s="60">
        <v>0</v>
      </c>
      <c r="AS111" s="9">
        <v>1676.6</v>
      </c>
      <c r="AT111" s="10">
        <v>0</v>
      </c>
      <c r="AU111" s="69"/>
      <c r="AV111" s="55"/>
      <c r="AW111" s="44"/>
      <c r="AX111" s="44"/>
      <c r="AY111" s="44"/>
      <c r="AZ111" s="44"/>
      <c r="BA111" s="44"/>
      <c r="BB111" s="55"/>
      <c r="BC111" s="56"/>
      <c r="BD111" s="17">
        <f t="shared" si="56"/>
        <v>162.62430000000001</v>
      </c>
      <c r="BE111" s="9">
        <v>1676.6</v>
      </c>
      <c r="BF111" s="17">
        <f t="shared" si="42"/>
        <v>272655.90138</v>
      </c>
      <c r="BG111" s="17">
        <f t="shared" si="57"/>
        <v>142.40449999999998</v>
      </c>
      <c r="BH111" s="9">
        <v>1676.6</v>
      </c>
      <c r="BI111" s="17">
        <f t="shared" si="38"/>
        <v>238755.38469999997</v>
      </c>
      <c r="BJ111" s="17">
        <f t="shared" si="58"/>
        <v>0</v>
      </c>
      <c r="BK111" s="9">
        <v>1676.6</v>
      </c>
      <c r="BL111" s="53">
        <f t="shared" si="39"/>
        <v>0</v>
      </c>
      <c r="BM111" s="17">
        <f t="shared" si="40"/>
        <v>20.219800000000021</v>
      </c>
      <c r="BN111" s="53">
        <f t="shared" si="41"/>
        <v>33900.51668000003</v>
      </c>
    </row>
    <row r="112" spans="1:66">
      <c r="A112" s="17" t="s">
        <v>112</v>
      </c>
      <c r="B112" s="11">
        <v>145.97999999999999</v>
      </c>
      <c r="C112" s="9">
        <v>1676.6</v>
      </c>
      <c r="D112" s="10">
        <f>B112*C112</f>
        <v>244750.06799999997</v>
      </c>
      <c r="E112" s="8">
        <v>75.642799999999994</v>
      </c>
      <c r="F112" s="9">
        <v>1676.6</v>
      </c>
      <c r="G112" s="10">
        <v>126822.71848</v>
      </c>
      <c r="H112" s="12">
        <v>0</v>
      </c>
      <c r="I112" s="9">
        <v>1676.6</v>
      </c>
      <c r="J112" s="10">
        <v>0</v>
      </c>
      <c r="K112" s="8">
        <v>121.1142</v>
      </c>
      <c r="L112" s="9">
        <v>1676.6</v>
      </c>
      <c r="M112" s="10">
        <f>K112*L112</f>
        <v>203060.06771999999</v>
      </c>
      <c r="N112" s="8">
        <v>75.642799999999994</v>
      </c>
      <c r="O112" s="9">
        <v>1676.6</v>
      </c>
      <c r="P112" s="10">
        <v>126822.71848</v>
      </c>
      <c r="Q112" s="12">
        <v>0</v>
      </c>
      <c r="R112" s="9">
        <v>1676.6</v>
      </c>
      <c r="S112" s="10">
        <v>0</v>
      </c>
      <c r="T112" s="13">
        <v>114.62130000000001</v>
      </c>
      <c r="U112" s="9">
        <v>1676.6</v>
      </c>
      <c r="V112" s="10">
        <v>192174.07157999999</v>
      </c>
      <c r="W112" s="8">
        <v>75.642799999999994</v>
      </c>
      <c r="X112" s="9">
        <v>1676.6</v>
      </c>
      <c r="Y112" s="10">
        <v>126822.71848</v>
      </c>
      <c r="Z112" s="12">
        <v>0</v>
      </c>
      <c r="AA112" s="9">
        <v>1676.6</v>
      </c>
      <c r="AB112" s="68">
        <v>0</v>
      </c>
      <c r="AC112" s="8">
        <v>80.387600000000006</v>
      </c>
      <c r="AD112" s="9">
        <v>1676.6</v>
      </c>
      <c r="AE112" s="10">
        <v>134777.85016</v>
      </c>
      <c r="AF112" s="8">
        <v>75.642799999999994</v>
      </c>
      <c r="AG112" s="9">
        <v>1676.6</v>
      </c>
      <c r="AH112" s="10">
        <v>126822.71848</v>
      </c>
      <c r="AI112" s="12">
        <v>0</v>
      </c>
      <c r="AJ112" s="9">
        <v>1676.6</v>
      </c>
      <c r="AK112" s="10">
        <v>0</v>
      </c>
      <c r="AL112" s="8">
        <v>7.1402999999999999</v>
      </c>
      <c r="AM112" s="9">
        <v>1676.6</v>
      </c>
      <c r="AN112" s="10">
        <v>11971.42698</v>
      </c>
      <c r="AO112" s="8">
        <v>75.642799999999994</v>
      </c>
      <c r="AP112" s="9">
        <v>1676.6</v>
      </c>
      <c r="AQ112" s="10">
        <v>126822.71848</v>
      </c>
      <c r="AR112" s="60">
        <v>0</v>
      </c>
      <c r="AS112" s="9">
        <v>1676.6</v>
      </c>
      <c r="AT112" s="10">
        <v>0</v>
      </c>
      <c r="AU112" s="70">
        <v>0</v>
      </c>
      <c r="AV112" s="9">
        <v>1676.6</v>
      </c>
      <c r="AW112" s="12">
        <v>0</v>
      </c>
      <c r="AX112" s="8">
        <v>75.642799999999994</v>
      </c>
      <c r="AY112" s="9">
        <v>1676.6</v>
      </c>
      <c r="AZ112" s="10">
        <v>126822.71848</v>
      </c>
      <c r="BA112" s="60">
        <v>0</v>
      </c>
      <c r="BB112" s="9">
        <v>1676.6</v>
      </c>
      <c r="BC112" s="10">
        <v>0</v>
      </c>
      <c r="BD112" s="17">
        <f>B112+K112+T112+AC112+AL112+AU112</f>
        <v>469.24340000000007</v>
      </c>
      <c r="BE112" s="9">
        <v>1676.6</v>
      </c>
      <c r="BF112" s="17">
        <f t="shared" si="42"/>
        <v>786733.48444000003</v>
      </c>
      <c r="BG112" s="17">
        <f t="shared" ref="BG112" si="59">E112+N112+W112+AF112+AO112+AX112</f>
        <v>453.85679999999991</v>
      </c>
      <c r="BH112" s="9">
        <v>1676.6</v>
      </c>
      <c r="BI112" s="17">
        <f t="shared" si="38"/>
        <v>760936.31087999977</v>
      </c>
      <c r="BJ112" s="17">
        <f>H112+Q112+Z112+AI112+AR112</f>
        <v>0</v>
      </c>
      <c r="BK112" s="9">
        <v>1676.6</v>
      </c>
      <c r="BL112" s="53">
        <f t="shared" si="39"/>
        <v>0</v>
      </c>
      <c r="BM112" s="17">
        <f t="shared" si="40"/>
        <v>15.386600000000158</v>
      </c>
      <c r="BN112" s="53">
        <f t="shared" si="41"/>
        <v>25797.173560000258</v>
      </c>
    </row>
  </sheetData>
  <mergeCells count="43">
    <mergeCell ref="AL5:AT5"/>
    <mergeCell ref="AL6:AN6"/>
    <mergeCell ref="AO6:AQ6"/>
    <mergeCell ref="AR6:AT6"/>
    <mergeCell ref="N6:P6"/>
    <mergeCell ref="Q6:S6"/>
    <mergeCell ref="AC84:AK84"/>
    <mergeCell ref="AC107:AK107"/>
    <mergeCell ref="AC108:AK108"/>
    <mergeCell ref="A2:AK2"/>
    <mergeCell ref="AC5:AK5"/>
    <mergeCell ref="AC6:AE6"/>
    <mergeCell ref="AF6:AH6"/>
    <mergeCell ref="AI6:AK6"/>
    <mergeCell ref="AC38:AK38"/>
    <mergeCell ref="AC61:AK61"/>
    <mergeCell ref="T5:AB5"/>
    <mergeCell ref="T6:V6"/>
    <mergeCell ref="W6:Y6"/>
    <mergeCell ref="Z6:AB6"/>
    <mergeCell ref="K5:S5"/>
    <mergeCell ref="K6:M6"/>
    <mergeCell ref="AW8:BA10"/>
    <mergeCell ref="AU5:BC5"/>
    <mergeCell ref="AU6:AW6"/>
    <mergeCell ref="AX6:AZ6"/>
    <mergeCell ref="BA6:BC6"/>
    <mergeCell ref="AW65:BA72"/>
    <mergeCell ref="AW76:BA77"/>
    <mergeCell ref="AW110:BA111"/>
    <mergeCell ref="AW88:BA106"/>
    <mergeCell ref="AW18:BA23"/>
    <mergeCell ref="AW25:BA26"/>
    <mergeCell ref="AW31:BA34"/>
    <mergeCell ref="AW46:BA60"/>
    <mergeCell ref="AW62:BA63"/>
    <mergeCell ref="AW36:BA37"/>
    <mergeCell ref="AW39:BA44"/>
    <mergeCell ref="BD6:BF6"/>
    <mergeCell ref="BG6:BI6"/>
    <mergeCell ref="BJ6:BL6"/>
    <mergeCell ref="BD5:BN5"/>
    <mergeCell ref="BM6:BN6"/>
  </mergeCells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Писарев Владимир</dc:creator>
  <cp:lastModifiedBy>КТС</cp:lastModifiedBy>
  <cp:lastPrinted>2019-06-05T05:33:35Z</cp:lastPrinted>
  <dcterms:created xsi:type="dcterms:W3CDTF">2019-03-01T04:26:10Z</dcterms:created>
  <dcterms:modified xsi:type="dcterms:W3CDTF">2019-07-18T03:26:32Z</dcterms:modified>
</cp:coreProperties>
</file>