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C8" i="1" l="1"/>
  <c r="AD8" i="1"/>
  <c r="AE8" i="1"/>
  <c r="AC9" i="1"/>
  <c r="AD9" i="1"/>
  <c r="AE9" i="1"/>
  <c r="AC10" i="1"/>
  <c r="AD10" i="1"/>
  <c r="AE10" i="1"/>
  <c r="AC11" i="1"/>
  <c r="AD11" i="1"/>
  <c r="AE11" i="1"/>
  <c r="AC12" i="1"/>
  <c r="AD12" i="1"/>
  <c r="AE12" i="1"/>
  <c r="AC13" i="1"/>
  <c r="AD13" i="1"/>
  <c r="AE13" i="1"/>
  <c r="AC14" i="1"/>
  <c r="AD14" i="1"/>
  <c r="AE14" i="1"/>
  <c r="AC15" i="1"/>
  <c r="AD15" i="1"/>
  <c r="AE15" i="1"/>
  <c r="AC16" i="1"/>
  <c r="AD16" i="1"/>
  <c r="AE16" i="1"/>
  <c r="AC17" i="1"/>
  <c r="AD17" i="1"/>
  <c r="AE17" i="1"/>
  <c r="AC18" i="1"/>
  <c r="AD18" i="1"/>
  <c r="AE18" i="1"/>
  <c r="AC19" i="1"/>
  <c r="AD19" i="1"/>
  <c r="AE19" i="1"/>
  <c r="AC20" i="1"/>
  <c r="AD20" i="1"/>
  <c r="AE20" i="1"/>
  <c r="AC21" i="1"/>
  <c r="AD21" i="1"/>
  <c r="AE21" i="1"/>
  <c r="AC22" i="1"/>
  <c r="AD22" i="1"/>
  <c r="AE22" i="1"/>
  <c r="AC23" i="1"/>
  <c r="AD23" i="1"/>
  <c r="AE23" i="1"/>
  <c r="AC24" i="1"/>
  <c r="AD24" i="1"/>
  <c r="AE24" i="1"/>
  <c r="AC25" i="1"/>
  <c r="AD25" i="1"/>
  <c r="AE25" i="1"/>
  <c r="AC26" i="1"/>
  <c r="AD26" i="1"/>
  <c r="AE26" i="1"/>
  <c r="AC27" i="1"/>
  <c r="AD27" i="1"/>
  <c r="AE27" i="1"/>
  <c r="AC28" i="1"/>
  <c r="AD28" i="1"/>
  <c r="AE28" i="1"/>
  <c r="AC29" i="1"/>
  <c r="AD29" i="1"/>
  <c r="AE29" i="1"/>
  <c r="AC30" i="1"/>
  <c r="AD30" i="1"/>
  <c r="AE30" i="1"/>
  <c r="AC31" i="1"/>
  <c r="AE31" i="1"/>
  <c r="AC32" i="1"/>
  <c r="AD32" i="1"/>
  <c r="AE32" i="1"/>
  <c r="AC33" i="1"/>
  <c r="AE33" i="1"/>
  <c r="AC34" i="1"/>
  <c r="AE34" i="1"/>
  <c r="AC35" i="1"/>
  <c r="AD35" i="1"/>
  <c r="AE35" i="1"/>
  <c r="AC36" i="1"/>
  <c r="AD36" i="1"/>
  <c r="AE36" i="1"/>
  <c r="AC37" i="1"/>
  <c r="AD37" i="1"/>
  <c r="AE37" i="1"/>
  <c r="AC38" i="1"/>
  <c r="AD38" i="1"/>
  <c r="AE38" i="1"/>
  <c r="AC39" i="1"/>
  <c r="AE39" i="1"/>
  <c r="AC40" i="1"/>
  <c r="AD40" i="1"/>
  <c r="AE40" i="1"/>
  <c r="AC41" i="1"/>
  <c r="AD41" i="1"/>
  <c r="AE41" i="1"/>
  <c r="AC42" i="1"/>
  <c r="AD42" i="1"/>
  <c r="AE42" i="1"/>
  <c r="AC43" i="1"/>
  <c r="AD43" i="1"/>
  <c r="AE43" i="1"/>
  <c r="AC44" i="1"/>
  <c r="AD44" i="1"/>
  <c r="AE44" i="1"/>
  <c r="AC45" i="1"/>
  <c r="AD45" i="1"/>
  <c r="AE45" i="1"/>
  <c r="AC46" i="1"/>
  <c r="AD46" i="1"/>
  <c r="AE46" i="1"/>
  <c r="AC47" i="1"/>
  <c r="AD47" i="1"/>
  <c r="AE47" i="1"/>
  <c r="AC48" i="1"/>
  <c r="AD48" i="1"/>
  <c r="AE48" i="1"/>
  <c r="AC49" i="1"/>
  <c r="AD49" i="1"/>
  <c r="AE49" i="1"/>
  <c r="AC50" i="1"/>
  <c r="AD50" i="1"/>
  <c r="AE50" i="1"/>
  <c r="AC51" i="1"/>
  <c r="AD51" i="1"/>
  <c r="AE51" i="1"/>
  <c r="AC52" i="1"/>
  <c r="AD52" i="1"/>
  <c r="AE52" i="1"/>
  <c r="AC53" i="1"/>
  <c r="AD53" i="1"/>
  <c r="AE53" i="1"/>
  <c r="AC54" i="1"/>
  <c r="AD54" i="1"/>
  <c r="AE54" i="1"/>
  <c r="AC55" i="1"/>
  <c r="AD55" i="1"/>
  <c r="AE55" i="1"/>
  <c r="AC56" i="1"/>
  <c r="AD56" i="1"/>
  <c r="AE56" i="1"/>
  <c r="AC57" i="1"/>
  <c r="AD57" i="1"/>
  <c r="AE57" i="1"/>
  <c r="AC58" i="1"/>
  <c r="AD58" i="1"/>
  <c r="AE58" i="1"/>
  <c r="AD59" i="1"/>
  <c r="AE59" i="1"/>
  <c r="AC60" i="1"/>
  <c r="AD60" i="1"/>
  <c r="AE60" i="1"/>
  <c r="AC61" i="1"/>
  <c r="AD61" i="1"/>
  <c r="AE61" i="1"/>
  <c r="AC62" i="1"/>
  <c r="AD62" i="1"/>
  <c r="AE62" i="1"/>
  <c r="AC63" i="1"/>
  <c r="AD63" i="1"/>
  <c r="AE63" i="1"/>
  <c r="AC64" i="1"/>
  <c r="AD64" i="1"/>
  <c r="AE64" i="1"/>
  <c r="AC65" i="1"/>
  <c r="AD65" i="1"/>
  <c r="AE65" i="1"/>
  <c r="AC66" i="1"/>
  <c r="AD66" i="1"/>
  <c r="AE66" i="1"/>
  <c r="AC67" i="1"/>
  <c r="AD67" i="1"/>
  <c r="AE67" i="1"/>
  <c r="AC68" i="1"/>
  <c r="AD68" i="1"/>
  <c r="AE68" i="1"/>
  <c r="AC69" i="1"/>
  <c r="AD69" i="1"/>
  <c r="AE69" i="1"/>
  <c r="AC70" i="1"/>
  <c r="AD70" i="1"/>
  <c r="AE70" i="1"/>
  <c r="AC71" i="1"/>
  <c r="AD71" i="1"/>
  <c r="AE71" i="1"/>
  <c r="AC72" i="1"/>
  <c r="AD72" i="1"/>
  <c r="AE72" i="1"/>
  <c r="AC73" i="1"/>
  <c r="AD73" i="1"/>
  <c r="AE73" i="1"/>
  <c r="AC74" i="1"/>
  <c r="AD74" i="1"/>
  <c r="AE74" i="1"/>
  <c r="AC75" i="1"/>
  <c r="AD75" i="1"/>
  <c r="AE75" i="1"/>
  <c r="AC76" i="1"/>
  <c r="AD76" i="1"/>
  <c r="AE76" i="1"/>
  <c r="AC77" i="1"/>
  <c r="AD77" i="1"/>
  <c r="AE77" i="1"/>
  <c r="AC78" i="1"/>
  <c r="AD78" i="1"/>
  <c r="AE78" i="1"/>
  <c r="AC79" i="1"/>
  <c r="AD79" i="1"/>
  <c r="AE79" i="1"/>
  <c r="AC80" i="1"/>
  <c r="AD80" i="1"/>
  <c r="AE80" i="1"/>
  <c r="AC81" i="1"/>
  <c r="AD81" i="1"/>
  <c r="AE81" i="1"/>
  <c r="AC82" i="1"/>
  <c r="AD82" i="1"/>
  <c r="AE82" i="1"/>
  <c r="AC83" i="1"/>
  <c r="AD83" i="1"/>
  <c r="AE83" i="1"/>
  <c r="AC84" i="1"/>
  <c r="AD84" i="1"/>
  <c r="AE84" i="1"/>
  <c r="AC85" i="1"/>
  <c r="AD85" i="1"/>
  <c r="AE85" i="1"/>
  <c r="AC86" i="1"/>
  <c r="AD86" i="1"/>
  <c r="AE86" i="1"/>
  <c r="AC87" i="1"/>
  <c r="AD87" i="1"/>
  <c r="AE87" i="1"/>
  <c r="AC88" i="1"/>
  <c r="AD88" i="1"/>
  <c r="AE88" i="1"/>
  <c r="AC89" i="1"/>
  <c r="AD89" i="1"/>
  <c r="AE89" i="1"/>
  <c r="AC90" i="1"/>
  <c r="AD90" i="1"/>
  <c r="AE90" i="1"/>
  <c r="AC91" i="1"/>
  <c r="AD91" i="1"/>
  <c r="AE91" i="1"/>
  <c r="AC92" i="1"/>
  <c r="AD92" i="1"/>
  <c r="AE92" i="1"/>
  <c r="AC93" i="1"/>
  <c r="AD93" i="1"/>
  <c r="AE93" i="1"/>
  <c r="AC94" i="1"/>
  <c r="AD94" i="1"/>
  <c r="AE94" i="1"/>
  <c r="AC95" i="1"/>
  <c r="AD95" i="1"/>
  <c r="AE95" i="1"/>
  <c r="AC96" i="1"/>
  <c r="AD96" i="1"/>
  <c r="AE96" i="1"/>
  <c r="AC97" i="1"/>
  <c r="AD97" i="1"/>
  <c r="AE97" i="1"/>
  <c r="AC98" i="1"/>
  <c r="AD98" i="1"/>
  <c r="AE98" i="1"/>
  <c r="AC99" i="1"/>
  <c r="AD99" i="1"/>
  <c r="AE99" i="1"/>
  <c r="AC100" i="1"/>
  <c r="AD100" i="1"/>
  <c r="AE100" i="1"/>
  <c r="AC101" i="1"/>
  <c r="AD101" i="1"/>
  <c r="AE101" i="1"/>
  <c r="AC102" i="1"/>
  <c r="AD102" i="1"/>
  <c r="AE102" i="1"/>
  <c r="AC103" i="1"/>
  <c r="AD103" i="1"/>
  <c r="AE103" i="1"/>
  <c r="AC104" i="1"/>
  <c r="AD104" i="1"/>
  <c r="AE104" i="1"/>
  <c r="AC105" i="1"/>
  <c r="AD105" i="1"/>
  <c r="AE105" i="1"/>
  <c r="AC106" i="1"/>
  <c r="AD106" i="1"/>
  <c r="AE106" i="1"/>
  <c r="AC107" i="1"/>
  <c r="AD107" i="1"/>
  <c r="AE107" i="1"/>
  <c r="AC108" i="1"/>
  <c r="AD108" i="1"/>
  <c r="AE108" i="1"/>
  <c r="AC109" i="1"/>
  <c r="AD109" i="1"/>
  <c r="AE109" i="1"/>
  <c r="AC110" i="1"/>
  <c r="AD110" i="1"/>
  <c r="AE110" i="1"/>
  <c r="AC111" i="1"/>
  <c r="AD111" i="1"/>
  <c r="AE111" i="1"/>
  <c r="AC112" i="1"/>
  <c r="AD112" i="1"/>
  <c r="AE112" i="1"/>
  <c r="AC113" i="1"/>
  <c r="AD113" i="1"/>
  <c r="AE113" i="1"/>
  <c r="AC114" i="1"/>
  <c r="AD114" i="1"/>
  <c r="AE114" i="1"/>
  <c r="AC115" i="1"/>
  <c r="AD115" i="1"/>
  <c r="AE115" i="1"/>
  <c r="AC116" i="1"/>
  <c r="AD116" i="1"/>
  <c r="AE116" i="1"/>
  <c r="AC117" i="1"/>
  <c r="AD117" i="1"/>
  <c r="AE117" i="1"/>
  <c r="AC118" i="1"/>
  <c r="AD118" i="1"/>
  <c r="AE118" i="1"/>
  <c r="AC119" i="1"/>
  <c r="AD119" i="1"/>
  <c r="AE119" i="1"/>
  <c r="AC120" i="1"/>
  <c r="AD120" i="1"/>
  <c r="AE120" i="1"/>
  <c r="AC121" i="1"/>
  <c r="AD121" i="1"/>
  <c r="AE121" i="1"/>
  <c r="AC122" i="1"/>
  <c r="AD122" i="1"/>
  <c r="AE122" i="1"/>
  <c r="AC123" i="1"/>
  <c r="AD123" i="1"/>
  <c r="AE123" i="1"/>
  <c r="AC124" i="1"/>
  <c r="AD124" i="1"/>
  <c r="AE124" i="1"/>
  <c r="AC125" i="1"/>
  <c r="AD125" i="1"/>
  <c r="AE125" i="1"/>
  <c r="AC126" i="1"/>
  <c r="AD126" i="1"/>
  <c r="AE126" i="1"/>
  <c r="AC127" i="1"/>
  <c r="AD127" i="1"/>
  <c r="AE127" i="1"/>
  <c r="AC128" i="1"/>
  <c r="AD128" i="1"/>
  <c r="AE128" i="1"/>
  <c r="AC129" i="1"/>
  <c r="AD129" i="1"/>
  <c r="AE129" i="1"/>
  <c r="AC130" i="1"/>
  <c r="AD130" i="1"/>
  <c r="AE130" i="1"/>
  <c r="AC131" i="1"/>
  <c r="AD131" i="1"/>
  <c r="AE131" i="1"/>
  <c r="AC132" i="1"/>
  <c r="AD132" i="1"/>
  <c r="AE132" i="1"/>
  <c r="AC133" i="1"/>
  <c r="AD133" i="1"/>
  <c r="AE133" i="1"/>
  <c r="AC134" i="1"/>
  <c r="AD134" i="1"/>
  <c r="AE134" i="1"/>
  <c r="AC135" i="1"/>
  <c r="AD135" i="1"/>
  <c r="AE135" i="1"/>
  <c r="AC136" i="1"/>
  <c r="AD136" i="1"/>
  <c r="AE136" i="1"/>
  <c r="AC137" i="1"/>
  <c r="AD137" i="1"/>
  <c r="AE137" i="1"/>
  <c r="AC138" i="1"/>
  <c r="AD138" i="1"/>
  <c r="AE138" i="1"/>
  <c r="AC139" i="1"/>
  <c r="AD139" i="1"/>
  <c r="AE139" i="1"/>
  <c r="AC140" i="1"/>
  <c r="AD140" i="1"/>
  <c r="AE140" i="1"/>
  <c r="AC141" i="1"/>
  <c r="AD141" i="1"/>
  <c r="AE141" i="1"/>
  <c r="AC142" i="1"/>
  <c r="AD142" i="1"/>
  <c r="AE142" i="1"/>
  <c r="AC143" i="1"/>
  <c r="AD143" i="1"/>
  <c r="AE143" i="1"/>
  <c r="AC144" i="1"/>
  <c r="AD144" i="1"/>
  <c r="AE144" i="1"/>
  <c r="AC145" i="1"/>
  <c r="AD145" i="1"/>
  <c r="AE145" i="1"/>
  <c r="AC146" i="1"/>
  <c r="AD146" i="1"/>
  <c r="AE146" i="1"/>
  <c r="AC147" i="1"/>
  <c r="AD147" i="1"/>
  <c r="AE147" i="1"/>
  <c r="AC148" i="1"/>
  <c r="AD148" i="1"/>
  <c r="AE148" i="1"/>
  <c r="AC149" i="1"/>
  <c r="AD149" i="1"/>
  <c r="AE149" i="1"/>
  <c r="AC150" i="1"/>
  <c r="AD150" i="1"/>
  <c r="AE150" i="1"/>
  <c r="AC151" i="1"/>
  <c r="AD151" i="1"/>
  <c r="AE151" i="1"/>
  <c r="AC152" i="1"/>
  <c r="AD152" i="1"/>
  <c r="AE152" i="1"/>
  <c r="AC153" i="1"/>
  <c r="AD153" i="1"/>
  <c r="AE153" i="1"/>
  <c r="AC154" i="1"/>
  <c r="AD154" i="1"/>
  <c r="AE154" i="1"/>
  <c r="AC155" i="1"/>
  <c r="AD155" i="1"/>
  <c r="AE155" i="1"/>
  <c r="AC156" i="1"/>
  <c r="AD156" i="1"/>
  <c r="AE156" i="1"/>
  <c r="AC157" i="1"/>
  <c r="AD157" i="1"/>
  <c r="AE157" i="1"/>
  <c r="AC158" i="1"/>
  <c r="AD158" i="1"/>
  <c r="AE158" i="1"/>
  <c r="AC159" i="1"/>
  <c r="AD159" i="1"/>
  <c r="AE159" i="1"/>
  <c r="AC160" i="1"/>
  <c r="AD160" i="1"/>
  <c r="AE160" i="1"/>
  <c r="AC161" i="1"/>
  <c r="AD161" i="1"/>
  <c r="AE161" i="1"/>
  <c r="AC162" i="1"/>
  <c r="AD162" i="1"/>
  <c r="AE162" i="1"/>
  <c r="AC163" i="1"/>
  <c r="AD163" i="1"/>
  <c r="AE163" i="1"/>
  <c r="AC164" i="1"/>
  <c r="AD164" i="1"/>
  <c r="AE164" i="1"/>
  <c r="AC165" i="1"/>
  <c r="AD165" i="1"/>
  <c r="AE165" i="1"/>
  <c r="AC166" i="1"/>
  <c r="AD166" i="1"/>
  <c r="AE166" i="1"/>
  <c r="AC167" i="1"/>
  <c r="AD167" i="1"/>
  <c r="AE167" i="1"/>
  <c r="AC168" i="1"/>
  <c r="AD168" i="1"/>
  <c r="AE168" i="1"/>
  <c r="AC169" i="1"/>
  <c r="AD169" i="1"/>
  <c r="AE169" i="1"/>
  <c r="AC170" i="1"/>
  <c r="AD170" i="1"/>
  <c r="AE170" i="1"/>
  <c r="AC171" i="1"/>
  <c r="AD171" i="1"/>
  <c r="AE171" i="1"/>
  <c r="AC172" i="1"/>
  <c r="AD172" i="1"/>
  <c r="AE172" i="1"/>
  <c r="AC173" i="1"/>
  <c r="AD173" i="1"/>
  <c r="AE173" i="1"/>
  <c r="AC174" i="1"/>
  <c r="AD174" i="1"/>
  <c r="AE174" i="1"/>
  <c r="AC175" i="1"/>
  <c r="AD175" i="1"/>
  <c r="AE175" i="1"/>
  <c r="AC176" i="1"/>
  <c r="AD176" i="1"/>
  <c r="AE176" i="1"/>
  <c r="AC177" i="1"/>
  <c r="AD177" i="1"/>
  <c r="AE177" i="1"/>
  <c r="AC178" i="1"/>
  <c r="AD178" i="1"/>
  <c r="AE178" i="1"/>
  <c r="AC179" i="1"/>
  <c r="AD179" i="1"/>
  <c r="AE179" i="1"/>
  <c r="AC180" i="1"/>
  <c r="AD180" i="1"/>
  <c r="AE180" i="1"/>
  <c r="AC181" i="1"/>
  <c r="AD181" i="1"/>
  <c r="AE181" i="1"/>
  <c r="AC182" i="1"/>
  <c r="AD182" i="1"/>
  <c r="AE182" i="1"/>
  <c r="AC183" i="1"/>
  <c r="AD183" i="1"/>
  <c r="AE183" i="1"/>
  <c r="AC184" i="1"/>
  <c r="AD184" i="1"/>
  <c r="AE184" i="1"/>
  <c r="AC185" i="1"/>
  <c r="AD185" i="1"/>
  <c r="AE185" i="1"/>
  <c r="AC186" i="1"/>
  <c r="AD186" i="1"/>
  <c r="AE186" i="1"/>
  <c r="AC187" i="1"/>
  <c r="AD187" i="1"/>
  <c r="AE187" i="1"/>
  <c r="AC188" i="1"/>
  <c r="AD188" i="1"/>
  <c r="AE188" i="1"/>
  <c r="AC189" i="1"/>
  <c r="AD189" i="1"/>
  <c r="AE189" i="1"/>
  <c r="AC190" i="1"/>
  <c r="AD190" i="1"/>
  <c r="AE190" i="1"/>
  <c r="AC191" i="1"/>
  <c r="AD191" i="1"/>
  <c r="AE191" i="1"/>
  <c r="AC192" i="1"/>
  <c r="AD192" i="1"/>
  <c r="AE192" i="1"/>
  <c r="AC193" i="1"/>
  <c r="AD193" i="1"/>
  <c r="AE193" i="1"/>
  <c r="AC194" i="1"/>
  <c r="AD194" i="1"/>
  <c r="AE194" i="1"/>
  <c r="AC195" i="1"/>
  <c r="AD195" i="1"/>
  <c r="AE195" i="1"/>
  <c r="AC196" i="1"/>
  <c r="AD196" i="1"/>
  <c r="AE196" i="1"/>
  <c r="AC197" i="1"/>
  <c r="AD197" i="1"/>
  <c r="AE197" i="1"/>
  <c r="AC198" i="1"/>
  <c r="AD198" i="1"/>
  <c r="AE198" i="1"/>
  <c r="AC199" i="1"/>
  <c r="AD199" i="1"/>
  <c r="AE199" i="1"/>
  <c r="AC200" i="1"/>
  <c r="AD200" i="1"/>
  <c r="AE200" i="1"/>
  <c r="AC201" i="1"/>
  <c r="AD201" i="1"/>
  <c r="AE201" i="1"/>
  <c r="AC202" i="1"/>
  <c r="AD202" i="1"/>
  <c r="AE202" i="1"/>
  <c r="AC203" i="1"/>
  <c r="AD203" i="1"/>
  <c r="AE203" i="1"/>
  <c r="AC204" i="1"/>
  <c r="AD204" i="1"/>
  <c r="AE204" i="1"/>
  <c r="AC205" i="1"/>
  <c r="AD205" i="1"/>
  <c r="AE205" i="1"/>
  <c r="AC206" i="1"/>
  <c r="AD206" i="1"/>
  <c r="AE206" i="1"/>
  <c r="AC207" i="1"/>
  <c r="AD207" i="1"/>
  <c r="AE207" i="1"/>
  <c r="AC208" i="1"/>
  <c r="AD208" i="1"/>
  <c r="AE208" i="1"/>
  <c r="AC209" i="1"/>
  <c r="AD209" i="1"/>
  <c r="AE209" i="1"/>
  <c r="AC210" i="1"/>
  <c r="AD210" i="1"/>
  <c r="AE210" i="1"/>
  <c r="AC211" i="1"/>
  <c r="AD211" i="1"/>
  <c r="AE211" i="1"/>
  <c r="AC212" i="1"/>
  <c r="AD212" i="1"/>
  <c r="AE212" i="1"/>
  <c r="AC213" i="1"/>
  <c r="AD213" i="1"/>
  <c r="AE213" i="1"/>
  <c r="AC214" i="1"/>
  <c r="AD214" i="1"/>
  <c r="AE214" i="1"/>
  <c r="AC215" i="1"/>
  <c r="AD215" i="1"/>
  <c r="AE215" i="1"/>
  <c r="AC216" i="1"/>
  <c r="AD216" i="1"/>
  <c r="AE216" i="1"/>
  <c r="AC217" i="1"/>
  <c r="AD217" i="1"/>
  <c r="AE217" i="1"/>
  <c r="AC218" i="1"/>
  <c r="AD218" i="1"/>
  <c r="AE218" i="1"/>
  <c r="AC219" i="1"/>
  <c r="AD219" i="1"/>
  <c r="AE219" i="1"/>
  <c r="AC220" i="1"/>
  <c r="AD220" i="1"/>
  <c r="AE220" i="1"/>
  <c r="AC221" i="1"/>
  <c r="AD221" i="1"/>
  <c r="AE221" i="1"/>
  <c r="AC222" i="1"/>
  <c r="AD222" i="1"/>
  <c r="AE222" i="1"/>
  <c r="AC223" i="1"/>
  <c r="AD223" i="1"/>
  <c r="AE223" i="1"/>
  <c r="AC224" i="1"/>
  <c r="AD224" i="1"/>
  <c r="AE224" i="1"/>
  <c r="AC225" i="1"/>
  <c r="AD225" i="1"/>
  <c r="AE225" i="1"/>
  <c r="AC226" i="1"/>
  <c r="AD226" i="1"/>
  <c r="AE226" i="1"/>
  <c r="AC227" i="1"/>
  <c r="AD227" i="1"/>
  <c r="AE227" i="1"/>
  <c r="AC228" i="1"/>
  <c r="AD228" i="1"/>
  <c r="AE228" i="1"/>
  <c r="AC229" i="1"/>
  <c r="AD229" i="1"/>
  <c r="AE229" i="1"/>
  <c r="AC230" i="1"/>
  <c r="AD230" i="1"/>
  <c r="AE230" i="1"/>
  <c r="AC231" i="1"/>
  <c r="AD231" i="1"/>
  <c r="AE231" i="1"/>
  <c r="AC232" i="1"/>
  <c r="AD232" i="1"/>
  <c r="AE232" i="1"/>
  <c r="AC233" i="1"/>
  <c r="AD233" i="1"/>
  <c r="AE233" i="1"/>
  <c r="AC234" i="1"/>
  <c r="AD234" i="1"/>
  <c r="AE234" i="1"/>
  <c r="AC235" i="1"/>
  <c r="AD235" i="1"/>
  <c r="AE235" i="1"/>
  <c r="AC236" i="1"/>
  <c r="AD236" i="1"/>
  <c r="AE236" i="1"/>
  <c r="AC237" i="1"/>
  <c r="AD237" i="1"/>
  <c r="AE237" i="1"/>
  <c r="AC238" i="1"/>
  <c r="AD238" i="1"/>
  <c r="AE238" i="1"/>
  <c r="AC239" i="1"/>
  <c r="AE239" i="1"/>
  <c r="AC240" i="1"/>
  <c r="AD240" i="1"/>
  <c r="AE240" i="1"/>
  <c r="AC241" i="1"/>
  <c r="AD241" i="1"/>
  <c r="AE241" i="1"/>
  <c r="AC242" i="1"/>
  <c r="AD242" i="1"/>
  <c r="AE242" i="1"/>
  <c r="AC243" i="1"/>
  <c r="AD243" i="1"/>
  <c r="AE243" i="1"/>
  <c r="AC244" i="1"/>
  <c r="AD244" i="1"/>
  <c r="AE244" i="1"/>
  <c r="AC245" i="1"/>
  <c r="AD245" i="1"/>
  <c r="AE245" i="1"/>
  <c r="AC246" i="1"/>
  <c r="AD246" i="1"/>
  <c r="AE246" i="1"/>
  <c r="AC247" i="1"/>
  <c r="AD247" i="1"/>
  <c r="AE247" i="1"/>
  <c r="AC248" i="1"/>
  <c r="AD248" i="1"/>
  <c r="AE248" i="1"/>
  <c r="AC249" i="1"/>
  <c r="AD249" i="1"/>
  <c r="AE249" i="1"/>
  <c r="AC250" i="1"/>
  <c r="AD250" i="1"/>
  <c r="AE250" i="1"/>
  <c r="AC251" i="1"/>
  <c r="AD251" i="1"/>
  <c r="AE251" i="1"/>
  <c r="AC252" i="1"/>
  <c r="AD252" i="1"/>
  <c r="AE252" i="1"/>
  <c r="AC253" i="1"/>
  <c r="AD253" i="1"/>
  <c r="AE253" i="1"/>
  <c r="AC254" i="1"/>
  <c r="AD254" i="1"/>
  <c r="AE254" i="1"/>
  <c r="AC255" i="1"/>
  <c r="AD255" i="1"/>
  <c r="AE255" i="1"/>
  <c r="AC256" i="1"/>
  <c r="AD256" i="1"/>
  <c r="AE256" i="1"/>
  <c r="AC257" i="1"/>
  <c r="AD257" i="1"/>
  <c r="AE257" i="1"/>
  <c r="AC258" i="1"/>
  <c r="AD258" i="1"/>
  <c r="AE258" i="1"/>
  <c r="AC259" i="1"/>
  <c r="AD259" i="1"/>
  <c r="AE259" i="1"/>
  <c r="AC260" i="1"/>
  <c r="AD260" i="1"/>
  <c r="AE260" i="1"/>
  <c r="AC261" i="1"/>
  <c r="AD261" i="1"/>
  <c r="AE261" i="1"/>
  <c r="AC262" i="1"/>
  <c r="AD262" i="1"/>
  <c r="AE262" i="1"/>
  <c r="AC263" i="1"/>
  <c r="AD263" i="1"/>
  <c r="AE263" i="1"/>
  <c r="AC264" i="1"/>
  <c r="AD264" i="1"/>
  <c r="AE264" i="1"/>
  <c r="AC265" i="1"/>
  <c r="AD265" i="1"/>
  <c r="AE265" i="1"/>
  <c r="AC266" i="1"/>
  <c r="AD266" i="1"/>
  <c r="AE266" i="1"/>
  <c r="AC267" i="1"/>
  <c r="AD267" i="1"/>
  <c r="AE267" i="1"/>
  <c r="AC268" i="1"/>
  <c r="AD268" i="1"/>
  <c r="AE268" i="1"/>
  <c r="AC269" i="1"/>
  <c r="AD269" i="1"/>
  <c r="AE269" i="1"/>
  <c r="AC270" i="1"/>
  <c r="AD270" i="1"/>
  <c r="AE270" i="1"/>
  <c r="AC271" i="1"/>
  <c r="AD271" i="1"/>
  <c r="AE271" i="1"/>
  <c r="AC272" i="1"/>
  <c r="AD272" i="1"/>
  <c r="AE272" i="1"/>
  <c r="AC273" i="1"/>
  <c r="AD273" i="1"/>
  <c r="AE273" i="1"/>
  <c r="AC274" i="1"/>
  <c r="AD274" i="1"/>
  <c r="AE274" i="1"/>
  <c r="AC275" i="1"/>
  <c r="AD275" i="1"/>
  <c r="AE275" i="1"/>
  <c r="AC276" i="1"/>
  <c r="AD276" i="1"/>
  <c r="AE276" i="1"/>
  <c r="AC277" i="1"/>
  <c r="AD277" i="1"/>
  <c r="AE277" i="1"/>
  <c r="AC278" i="1"/>
  <c r="AD278" i="1"/>
  <c r="AE278" i="1"/>
  <c r="AC279" i="1"/>
  <c r="AD279" i="1"/>
  <c r="AE279" i="1"/>
  <c r="AC280" i="1"/>
  <c r="AD280" i="1"/>
  <c r="AE280" i="1"/>
  <c r="AC281" i="1"/>
  <c r="AD281" i="1"/>
  <c r="AE281" i="1"/>
  <c r="AC282" i="1"/>
  <c r="AD282" i="1"/>
  <c r="AE282" i="1"/>
  <c r="AC283" i="1"/>
  <c r="AD283" i="1"/>
  <c r="AE283" i="1"/>
  <c r="AC284" i="1"/>
  <c r="AD284" i="1"/>
  <c r="AE284" i="1"/>
  <c r="AC285" i="1"/>
  <c r="AD285" i="1"/>
  <c r="AE285" i="1"/>
  <c r="AC286" i="1"/>
  <c r="AD286" i="1"/>
  <c r="AE286" i="1"/>
  <c r="AC287" i="1"/>
  <c r="AD287" i="1"/>
  <c r="AE287" i="1"/>
  <c r="AC288" i="1"/>
  <c r="AD288" i="1"/>
  <c r="AE288" i="1"/>
  <c r="AC289" i="1"/>
  <c r="AD289" i="1"/>
  <c r="AE289" i="1"/>
  <c r="AC290" i="1"/>
  <c r="AD290" i="1"/>
  <c r="AE290" i="1"/>
  <c r="AC291" i="1"/>
  <c r="AD291" i="1"/>
  <c r="AE291" i="1"/>
  <c r="AC292" i="1"/>
  <c r="AD292" i="1"/>
  <c r="AE292" i="1"/>
  <c r="AC293" i="1"/>
  <c r="AD293" i="1"/>
  <c r="AE293" i="1"/>
  <c r="AC294" i="1"/>
  <c r="AD294" i="1"/>
  <c r="AE294" i="1"/>
  <c r="AC295" i="1"/>
  <c r="AD295" i="1"/>
  <c r="AE295" i="1"/>
  <c r="AC296" i="1"/>
  <c r="AD296" i="1"/>
  <c r="AE296" i="1"/>
  <c r="AC297" i="1"/>
  <c r="AD297" i="1"/>
  <c r="AE297" i="1"/>
  <c r="AC298" i="1"/>
  <c r="AD298" i="1"/>
  <c r="AE298" i="1"/>
  <c r="AC299" i="1"/>
  <c r="AD299" i="1"/>
  <c r="AE299" i="1"/>
  <c r="AC300" i="1"/>
  <c r="AD300" i="1"/>
  <c r="AE300" i="1"/>
  <c r="AC301" i="1"/>
  <c r="AD301" i="1"/>
  <c r="AE301" i="1"/>
  <c r="AC302" i="1"/>
  <c r="AD302" i="1"/>
  <c r="AE302" i="1"/>
  <c r="AC303" i="1"/>
  <c r="AD303" i="1"/>
  <c r="AE303" i="1"/>
  <c r="AC304" i="1"/>
  <c r="AD304" i="1"/>
  <c r="AE304" i="1"/>
  <c r="AC305" i="1"/>
  <c r="AD305" i="1"/>
  <c r="AE305" i="1"/>
  <c r="AC306" i="1"/>
  <c r="AD306" i="1"/>
  <c r="AE306" i="1"/>
  <c r="AC307" i="1"/>
  <c r="AD307" i="1"/>
  <c r="AE307" i="1"/>
  <c r="AC308" i="1"/>
  <c r="AD308" i="1"/>
  <c r="AE308" i="1"/>
  <c r="AC309" i="1"/>
  <c r="AD309" i="1"/>
  <c r="AE309" i="1"/>
  <c r="AC310" i="1"/>
  <c r="AD310" i="1"/>
  <c r="AE310" i="1"/>
  <c r="AC311" i="1"/>
  <c r="AE311" i="1"/>
  <c r="AC312" i="1"/>
  <c r="AE312" i="1"/>
  <c r="AC313" i="1"/>
  <c r="AD313" i="1"/>
  <c r="AE313" i="1"/>
  <c r="AC314" i="1"/>
  <c r="AD314" i="1"/>
  <c r="AE314" i="1"/>
  <c r="AC315" i="1"/>
  <c r="AD315" i="1"/>
  <c r="AE315" i="1"/>
  <c r="AC316" i="1"/>
  <c r="AD316" i="1"/>
  <c r="AE316" i="1"/>
  <c r="AC317" i="1"/>
  <c r="AD317" i="1"/>
  <c r="AE317" i="1"/>
  <c r="AC318" i="1"/>
  <c r="AD318" i="1"/>
  <c r="AE318" i="1"/>
  <c r="AC319" i="1"/>
  <c r="AD319" i="1"/>
  <c r="AE319" i="1"/>
  <c r="AC320" i="1"/>
  <c r="AD320" i="1"/>
  <c r="AE320" i="1"/>
  <c r="AC321" i="1"/>
  <c r="AD321" i="1"/>
  <c r="AE321" i="1"/>
  <c r="AC322" i="1"/>
  <c r="AD322" i="1"/>
  <c r="AE322" i="1"/>
  <c r="AC323" i="1"/>
  <c r="AD323" i="1"/>
  <c r="AE323" i="1"/>
  <c r="AC324" i="1"/>
  <c r="AD324" i="1"/>
  <c r="AE324" i="1"/>
  <c r="AC325" i="1"/>
  <c r="AD325" i="1"/>
  <c r="AE325" i="1"/>
  <c r="AC326" i="1"/>
  <c r="AD326" i="1"/>
  <c r="AE326" i="1"/>
  <c r="AC327" i="1"/>
  <c r="AD327" i="1"/>
  <c r="AE327" i="1"/>
  <c r="AC328" i="1"/>
  <c r="AD328" i="1"/>
  <c r="AE328" i="1"/>
  <c r="AC329" i="1"/>
  <c r="AD329" i="1"/>
  <c r="AE329" i="1"/>
  <c r="AC330" i="1"/>
  <c r="AD330" i="1"/>
  <c r="AE330" i="1"/>
  <c r="AC331" i="1"/>
  <c r="AD331" i="1"/>
  <c r="AE331" i="1"/>
  <c r="AC332" i="1"/>
  <c r="AD332" i="1"/>
  <c r="AE332" i="1"/>
  <c r="AC333" i="1"/>
  <c r="AD333" i="1"/>
  <c r="AE333" i="1"/>
  <c r="AC334" i="1"/>
  <c r="AD334" i="1"/>
  <c r="AE334" i="1"/>
  <c r="AC335" i="1"/>
  <c r="AD335" i="1"/>
  <c r="AE335" i="1"/>
  <c r="AC336" i="1"/>
  <c r="AD336" i="1"/>
  <c r="AE336" i="1"/>
  <c r="AE7" i="1"/>
  <c r="AD7" i="1"/>
  <c r="AC7" i="1"/>
  <c r="AA312" i="1"/>
  <c r="X312" i="1"/>
  <c r="AD312" i="1" s="1"/>
  <c r="AA311" i="1"/>
  <c r="AD311" i="1" s="1"/>
  <c r="AA239" i="1"/>
  <c r="X239" i="1"/>
  <c r="AD239" i="1" s="1"/>
  <c r="T59" i="1"/>
  <c r="AC59" i="1" s="1"/>
  <c r="AA39" i="1"/>
  <c r="X39" i="1"/>
  <c r="AD39" i="1" s="1"/>
  <c r="AA34" i="1"/>
  <c r="X34" i="1"/>
  <c r="AD34" i="1" s="1"/>
  <c r="AA33" i="1"/>
  <c r="X33" i="1"/>
  <c r="AD33" i="1" s="1"/>
  <c r="AA31" i="1"/>
  <c r="X31" i="1"/>
  <c r="AD31" i="1" s="1"/>
  <c r="Q336" i="1"/>
  <c r="R336" i="1"/>
  <c r="S336" i="1"/>
  <c r="P59" i="1"/>
  <c r="N59" i="1"/>
  <c r="M59" i="1"/>
  <c r="K59" i="1"/>
  <c r="J59" i="1"/>
  <c r="H59" i="1"/>
  <c r="G59" i="1"/>
  <c r="E59" i="1"/>
  <c r="AF336" i="1" l="1"/>
  <c r="AH336" i="1"/>
  <c r="AG336" i="1" l="1"/>
  <c r="S42" i="1" l="1"/>
  <c r="AH42" i="1" s="1"/>
  <c r="R42" i="1"/>
  <c r="AG42" i="1" s="1"/>
  <c r="Q42" i="1"/>
  <c r="AF42" i="1" s="1"/>
  <c r="S41" i="1"/>
  <c r="AH41" i="1" s="1"/>
  <c r="R41" i="1"/>
  <c r="AG41" i="1" s="1"/>
  <c r="Q41" i="1"/>
  <c r="AF41" i="1" s="1"/>
  <c r="S40" i="1"/>
  <c r="AH40" i="1" s="1"/>
  <c r="R40" i="1"/>
  <c r="AG40" i="1" s="1"/>
  <c r="Q40" i="1"/>
  <c r="AF40" i="1" s="1"/>
  <c r="S39" i="1"/>
  <c r="AH39" i="1" s="1"/>
  <c r="R39" i="1"/>
  <c r="AG39" i="1" s="1"/>
  <c r="Q39" i="1"/>
  <c r="AF39" i="1" s="1"/>
  <c r="S38" i="1"/>
  <c r="AH38" i="1" s="1"/>
  <c r="R38" i="1"/>
  <c r="AG38" i="1" s="1"/>
  <c r="Q38" i="1"/>
  <c r="AF38" i="1" s="1"/>
  <c r="S45" i="1"/>
  <c r="AH45" i="1" s="1"/>
  <c r="R45" i="1"/>
  <c r="AG45" i="1" s="1"/>
  <c r="Q45" i="1"/>
  <c r="AF45" i="1" s="1"/>
  <c r="S47" i="1"/>
  <c r="AH47" i="1" s="1"/>
  <c r="R47" i="1"/>
  <c r="AG47" i="1" s="1"/>
  <c r="Q47" i="1"/>
  <c r="AF47" i="1" s="1"/>
  <c r="S51" i="1"/>
  <c r="AH51" i="1" s="1"/>
  <c r="R51" i="1"/>
  <c r="AG51" i="1" s="1"/>
  <c r="Q51" i="1"/>
  <c r="AF51" i="1" s="1"/>
  <c r="S50" i="1"/>
  <c r="AH50" i="1" s="1"/>
  <c r="R50" i="1"/>
  <c r="AG50" i="1" s="1"/>
  <c r="Q50" i="1"/>
  <c r="AF50" i="1" s="1"/>
  <c r="S49" i="1"/>
  <c r="AH49" i="1" s="1"/>
  <c r="R49" i="1"/>
  <c r="AG49" i="1" s="1"/>
  <c r="Q49" i="1"/>
  <c r="AF49" i="1" s="1"/>
  <c r="S56" i="1"/>
  <c r="AH56" i="1" s="1"/>
  <c r="R56" i="1"/>
  <c r="AG56" i="1" s="1"/>
  <c r="Q56" i="1"/>
  <c r="AF56" i="1" s="1"/>
  <c r="S55" i="1"/>
  <c r="AH55" i="1" s="1"/>
  <c r="R55" i="1"/>
  <c r="AG55" i="1" s="1"/>
  <c r="Q55" i="1"/>
  <c r="AF55" i="1" s="1"/>
  <c r="S60" i="1"/>
  <c r="AH60" i="1" s="1"/>
  <c r="R60" i="1"/>
  <c r="AG60" i="1" s="1"/>
  <c r="Q60" i="1"/>
  <c r="AF60" i="1" s="1"/>
  <c r="S63" i="1"/>
  <c r="AH63" i="1" s="1"/>
  <c r="R63" i="1"/>
  <c r="AG63" i="1" s="1"/>
  <c r="Q63" i="1"/>
  <c r="AF63" i="1" s="1"/>
  <c r="S70" i="1"/>
  <c r="AH70" i="1" s="1"/>
  <c r="R70" i="1"/>
  <c r="AG70" i="1" s="1"/>
  <c r="Q70" i="1"/>
  <c r="AF70" i="1" s="1"/>
  <c r="S69" i="1"/>
  <c r="AH69" i="1" s="1"/>
  <c r="R69" i="1"/>
  <c r="AG69" i="1" s="1"/>
  <c r="Q69" i="1"/>
  <c r="AF69" i="1" s="1"/>
  <c r="S68" i="1"/>
  <c r="AH68" i="1" s="1"/>
  <c r="R68" i="1"/>
  <c r="AG68" i="1" s="1"/>
  <c r="Q68" i="1"/>
  <c r="AF68" i="1" s="1"/>
  <c r="S67" i="1"/>
  <c r="AH67" i="1" s="1"/>
  <c r="R67" i="1"/>
  <c r="AG67" i="1" s="1"/>
  <c r="Q67" i="1"/>
  <c r="AF67" i="1" s="1"/>
  <c r="S66" i="1"/>
  <c r="AH66" i="1" s="1"/>
  <c r="R66" i="1"/>
  <c r="AG66" i="1" s="1"/>
  <c r="Q66" i="1"/>
  <c r="AF66" i="1" s="1"/>
  <c r="S65" i="1"/>
  <c r="AH65" i="1" s="1"/>
  <c r="R65" i="1"/>
  <c r="AG65" i="1" s="1"/>
  <c r="Q65" i="1"/>
  <c r="AF65" i="1" s="1"/>
  <c r="S79" i="1"/>
  <c r="AH79" i="1" s="1"/>
  <c r="R79" i="1"/>
  <c r="AG79" i="1" s="1"/>
  <c r="Q79" i="1"/>
  <c r="AF79" i="1" s="1"/>
  <c r="S81" i="1"/>
  <c r="AH81" i="1" s="1"/>
  <c r="R81" i="1"/>
  <c r="AG81" i="1" s="1"/>
  <c r="Q81" i="1"/>
  <c r="AF81" i="1" s="1"/>
  <c r="S86" i="1"/>
  <c r="AH86" i="1" s="1"/>
  <c r="R86" i="1"/>
  <c r="AG86" i="1" s="1"/>
  <c r="Q86" i="1"/>
  <c r="AF86" i="1" s="1"/>
  <c r="S85" i="1"/>
  <c r="AH85" i="1" s="1"/>
  <c r="R85" i="1"/>
  <c r="AG85" i="1" s="1"/>
  <c r="Q85" i="1"/>
  <c r="AF85" i="1" s="1"/>
  <c r="S84" i="1"/>
  <c r="AH84" i="1" s="1"/>
  <c r="R84" i="1"/>
  <c r="AG84" i="1" s="1"/>
  <c r="Q84" i="1"/>
  <c r="AF84" i="1" s="1"/>
  <c r="S83" i="1"/>
  <c r="AH83" i="1" s="1"/>
  <c r="R83" i="1"/>
  <c r="AG83" i="1" s="1"/>
  <c r="Q83" i="1"/>
  <c r="AF83" i="1" s="1"/>
  <c r="S117" i="1"/>
  <c r="AH117" i="1" s="1"/>
  <c r="R117" i="1"/>
  <c r="AG117" i="1" s="1"/>
  <c r="Q117" i="1"/>
  <c r="AF117" i="1" s="1"/>
  <c r="S116" i="1"/>
  <c r="AH116" i="1" s="1"/>
  <c r="R116" i="1"/>
  <c r="AG116" i="1" s="1"/>
  <c r="Q116" i="1"/>
  <c r="AF116" i="1" s="1"/>
  <c r="S115" i="1"/>
  <c r="AH115" i="1" s="1"/>
  <c r="R115" i="1"/>
  <c r="AG115" i="1" s="1"/>
  <c r="Q115" i="1"/>
  <c r="AF115" i="1" s="1"/>
  <c r="S114" i="1"/>
  <c r="AH114" i="1" s="1"/>
  <c r="R114" i="1"/>
  <c r="AG114" i="1" s="1"/>
  <c r="Q114" i="1"/>
  <c r="AF114" i="1" s="1"/>
  <c r="S113" i="1"/>
  <c r="AH113" i="1" s="1"/>
  <c r="R113" i="1"/>
  <c r="AG113" i="1" s="1"/>
  <c r="Q113" i="1"/>
  <c r="AF113" i="1" s="1"/>
  <c r="S119" i="1"/>
  <c r="AH119" i="1" s="1"/>
  <c r="R119" i="1"/>
  <c r="AG119" i="1" s="1"/>
  <c r="Q119" i="1"/>
  <c r="AF119" i="1" s="1"/>
  <c r="S123" i="1"/>
  <c r="AH123" i="1" s="1"/>
  <c r="R123" i="1"/>
  <c r="AG123" i="1" s="1"/>
  <c r="Q123" i="1"/>
  <c r="AF123" i="1" s="1"/>
  <c r="S122" i="1"/>
  <c r="AH122" i="1" s="1"/>
  <c r="R122" i="1"/>
  <c r="AG122" i="1" s="1"/>
  <c r="Q122" i="1"/>
  <c r="AF122" i="1" s="1"/>
  <c r="S121" i="1"/>
  <c r="AH121" i="1" s="1"/>
  <c r="R121" i="1"/>
  <c r="AG121" i="1" s="1"/>
  <c r="Q121" i="1"/>
  <c r="AF121" i="1" s="1"/>
  <c r="S125" i="1"/>
  <c r="AH125" i="1" s="1"/>
  <c r="R125" i="1"/>
  <c r="AG125" i="1" s="1"/>
  <c r="Q125" i="1"/>
  <c r="AF125" i="1" s="1"/>
  <c r="S127" i="1"/>
  <c r="AH127" i="1" s="1"/>
  <c r="R127" i="1"/>
  <c r="AG127" i="1" s="1"/>
  <c r="Q127" i="1"/>
  <c r="AF127" i="1" s="1"/>
  <c r="S132" i="1"/>
  <c r="AH132" i="1" s="1"/>
  <c r="R132" i="1"/>
  <c r="AG132" i="1" s="1"/>
  <c r="Q132" i="1"/>
  <c r="AF132" i="1" s="1"/>
  <c r="S131" i="1"/>
  <c r="AH131" i="1" s="1"/>
  <c r="R131" i="1"/>
  <c r="AG131" i="1" s="1"/>
  <c r="Q131" i="1"/>
  <c r="AF131" i="1" s="1"/>
  <c r="S130" i="1"/>
  <c r="AH130" i="1" s="1"/>
  <c r="R130" i="1"/>
  <c r="AG130" i="1" s="1"/>
  <c r="Q130" i="1"/>
  <c r="AF130" i="1" s="1"/>
  <c r="S129" i="1"/>
  <c r="AH129" i="1" s="1"/>
  <c r="R129" i="1"/>
  <c r="AG129" i="1" s="1"/>
  <c r="Q129" i="1"/>
  <c r="AF129" i="1" s="1"/>
  <c r="S136" i="1"/>
  <c r="AH136" i="1" s="1"/>
  <c r="R136" i="1"/>
  <c r="AG136" i="1" s="1"/>
  <c r="Q136" i="1"/>
  <c r="AF136" i="1" s="1"/>
  <c r="S135" i="1"/>
  <c r="AH135" i="1" s="1"/>
  <c r="R135" i="1"/>
  <c r="AG135" i="1" s="1"/>
  <c r="Q135" i="1"/>
  <c r="AF135" i="1" s="1"/>
  <c r="S142" i="1"/>
  <c r="AH142" i="1" s="1"/>
  <c r="R142" i="1"/>
  <c r="AG142" i="1" s="1"/>
  <c r="Q142" i="1"/>
  <c r="AF142" i="1" s="1"/>
  <c r="S141" i="1"/>
  <c r="AH141" i="1" s="1"/>
  <c r="R141" i="1"/>
  <c r="AG141" i="1" s="1"/>
  <c r="Q141" i="1"/>
  <c r="AF141" i="1" s="1"/>
  <c r="S145" i="1"/>
  <c r="AH145" i="1" s="1"/>
  <c r="R145" i="1"/>
  <c r="AG145" i="1" s="1"/>
  <c r="Q145" i="1"/>
  <c r="AF145" i="1" s="1"/>
  <c r="S144" i="1"/>
  <c r="AH144" i="1" s="1"/>
  <c r="R144" i="1"/>
  <c r="AG144" i="1" s="1"/>
  <c r="Q144" i="1"/>
  <c r="AF144" i="1" s="1"/>
  <c r="S152" i="1"/>
  <c r="AH152" i="1" s="1"/>
  <c r="R152" i="1"/>
  <c r="AG152" i="1" s="1"/>
  <c r="Q152" i="1"/>
  <c r="AF152" i="1" s="1"/>
  <c r="S151" i="1"/>
  <c r="AH151" i="1" s="1"/>
  <c r="R151" i="1"/>
  <c r="AG151" i="1" s="1"/>
  <c r="Q151" i="1"/>
  <c r="AF151" i="1" s="1"/>
  <c r="S150" i="1"/>
  <c r="AH150" i="1" s="1"/>
  <c r="R150" i="1"/>
  <c r="AG150" i="1" s="1"/>
  <c r="Q150" i="1"/>
  <c r="AF150" i="1" s="1"/>
  <c r="S149" i="1"/>
  <c r="AH149" i="1" s="1"/>
  <c r="R149" i="1"/>
  <c r="AG149" i="1" s="1"/>
  <c r="Q149" i="1"/>
  <c r="AF149" i="1" s="1"/>
  <c r="S158" i="1"/>
  <c r="AH158" i="1" s="1"/>
  <c r="R158" i="1"/>
  <c r="AG158" i="1" s="1"/>
  <c r="Q158" i="1"/>
  <c r="AF158" i="1" s="1"/>
  <c r="S157" i="1"/>
  <c r="AH157" i="1" s="1"/>
  <c r="R157" i="1"/>
  <c r="AG157" i="1" s="1"/>
  <c r="Q157" i="1"/>
  <c r="AF157" i="1" s="1"/>
  <c r="S156" i="1"/>
  <c r="AH156" i="1" s="1"/>
  <c r="R156" i="1"/>
  <c r="AG156" i="1" s="1"/>
  <c r="Q156" i="1"/>
  <c r="AF156" i="1" s="1"/>
  <c r="S155" i="1"/>
  <c r="AH155" i="1" s="1"/>
  <c r="R155" i="1"/>
  <c r="AG155" i="1" s="1"/>
  <c r="Q155" i="1"/>
  <c r="AF155" i="1" s="1"/>
  <c r="S154" i="1"/>
  <c r="AH154" i="1" s="1"/>
  <c r="R154" i="1"/>
  <c r="AG154" i="1" s="1"/>
  <c r="Q154" i="1"/>
  <c r="AF154" i="1" s="1"/>
  <c r="S166" i="1"/>
  <c r="AH166" i="1" s="1"/>
  <c r="R166" i="1"/>
  <c r="AG166" i="1" s="1"/>
  <c r="Q166" i="1"/>
  <c r="AF166" i="1" s="1"/>
  <c r="S165" i="1"/>
  <c r="AH165" i="1" s="1"/>
  <c r="R165" i="1"/>
  <c r="AG165" i="1" s="1"/>
  <c r="Q165" i="1"/>
  <c r="AF165" i="1" s="1"/>
  <c r="S164" i="1"/>
  <c r="AH164" i="1" s="1"/>
  <c r="R164" i="1"/>
  <c r="AG164" i="1" s="1"/>
  <c r="Q164" i="1"/>
  <c r="AF164" i="1" s="1"/>
  <c r="S163" i="1"/>
  <c r="AH163" i="1" s="1"/>
  <c r="R163" i="1"/>
  <c r="AG163" i="1" s="1"/>
  <c r="Q163" i="1"/>
  <c r="AF163" i="1" s="1"/>
  <c r="S162" i="1"/>
  <c r="AH162" i="1" s="1"/>
  <c r="R162" i="1"/>
  <c r="AG162" i="1" s="1"/>
  <c r="Q162" i="1"/>
  <c r="AF162" i="1" s="1"/>
  <c r="S161" i="1"/>
  <c r="AH161" i="1" s="1"/>
  <c r="R161" i="1"/>
  <c r="AG161" i="1" s="1"/>
  <c r="Q161" i="1"/>
  <c r="AF161" i="1" s="1"/>
  <c r="S160" i="1"/>
  <c r="AH160" i="1" s="1"/>
  <c r="R160" i="1"/>
  <c r="AG160" i="1" s="1"/>
  <c r="Q160" i="1"/>
  <c r="AF160" i="1" s="1"/>
  <c r="S172" i="1"/>
  <c r="AH172" i="1" s="1"/>
  <c r="R172" i="1"/>
  <c r="AG172" i="1" s="1"/>
  <c r="Q172" i="1"/>
  <c r="AF172" i="1" s="1"/>
  <c r="S171" i="1"/>
  <c r="AH171" i="1" s="1"/>
  <c r="R171" i="1"/>
  <c r="AG171" i="1" s="1"/>
  <c r="Q171" i="1"/>
  <c r="AF171" i="1" s="1"/>
  <c r="S170" i="1"/>
  <c r="AH170" i="1" s="1"/>
  <c r="R170" i="1"/>
  <c r="AG170" i="1" s="1"/>
  <c r="Q170" i="1"/>
  <c r="AF170" i="1" s="1"/>
  <c r="S169" i="1"/>
  <c r="AH169" i="1" s="1"/>
  <c r="R169" i="1"/>
  <c r="AG169" i="1" s="1"/>
  <c r="Q169" i="1"/>
  <c r="AF169" i="1" s="1"/>
  <c r="S176" i="1"/>
  <c r="AH176" i="1" s="1"/>
  <c r="R176" i="1"/>
  <c r="AG176" i="1" s="1"/>
  <c r="Q176" i="1"/>
  <c r="AF176" i="1" s="1"/>
  <c r="S178" i="1"/>
  <c r="AH178" i="1" s="1"/>
  <c r="R178" i="1"/>
  <c r="AG178" i="1" s="1"/>
  <c r="Q178" i="1"/>
  <c r="AF178" i="1" s="1"/>
  <c r="S182" i="1"/>
  <c r="AH182" i="1" s="1"/>
  <c r="R182" i="1"/>
  <c r="AG182" i="1" s="1"/>
  <c r="Q182" i="1"/>
  <c r="AF182" i="1" s="1"/>
  <c r="S185" i="1"/>
  <c r="AH185" i="1" s="1"/>
  <c r="R185" i="1"/>
  <c r="AG185" i="1" s="1"/>
  <c r="Q185" i="1"/>
  <c r="AF185" i="1" s="1"/>
  <c r="S191" i="1"/>
  <c r="AH191" i="1" s="1"/>
  <c r="R191" i="1"/>
  <c r="AG191" i="1" s="1"/>
  <c r="Q191" i="1"/>
  <c r="AF191" i="1" s="1"/>
  <c r="S190" i="1"/>
  <c r="AH190" i="1" s="1"/>
  <c r="R190" i="1"/>
  <c r="AG190" i="1" s="1"/>
  <c r="Q190" i="1"/>
  <c r="AF190" i="1" s="1"/>
  <c r="S189" i="1"/>
  <c r="AH189" i="1" s="1"/>
  <c r="R189" i="1"/>
  <c r="AG189" i="1" s="1"/>
  <c r="Q189" i="1"/>
  <c r="AF189" i="1" s="1"/>
  <c r="S196" i="1"/>
  <c r="AH196" i="1" s="1"/>
  <c r="R196" i="1"/>
  <c r="AG196" i="1" s="1"/>
  <c r="Q196" i="1"/>
  <c r="AF196" i="1" s="1"/>
  <c r="S195" i="1"/>
  <c r="AH195" i="1" s="1"/>
  <c r="R195" i="1"/>
  <c r="AG195" i="1" s="1"/>
  <c r="Q195" i="1"/>
  <c r="AF195" i="1" s="1"/>
  <c r="S194" i="1"/>
  <c r="AH194" i="1" s="1"/>
  <c r="R194" i="1"/>
  <c r="AG194" i="1" s="1"/>
  <c r="Q194" i="1"/>
  <c r="AF194" i="1" s="1"/>
  <c r="S193" i="1"/>
  <c r="AH193" i="1" s="1"/>
  <c r="R193" i="1"/>
  <c r="AG193" i="1" s="1"/>
  <c r="Q193" i="1"/>
  <c r="AF193" i="1" s="1"/>
  <c r="S202" i="1"/>
  <c r="AH202" i="1" s="1"/>
  <c r="R202" i="1"/>
  <c r="AG202" i="1" s="1"/>
  <c r="Q202" i="1"/>
  <c r="AF202" i="1" s="1"/>
  <c r="S201" i="1"/>
  <c r="AH201" i="1" s="1"/>
  <c r="R201" i="1"/>
  <c r="AG201" i="1" s="1"/>
  <c r="Q201" i="1"/>
  <c r="AF201" i="1" s="1"/>
  <c r="S200" i="1"/>
  <c r="AH200" i="1" s="1"/>
  <c r="R200" i="1"/>
  <c r="AG200" i="1" s="1"/>
  <c r="Q200" i="1"/>
  <c r="AF200" i="1" s="1"/>
  <c r="S199" i="1"/>
  <c r="AH199" i="1" s="1"/>
  <c r="R199" i="1"/>
  <c r="AG199" i="1" s="1"/>
  <c r="Q199" i="1"/>
  <c r="AF199" i="1" s="1"/>
  <c r="S198" i="1"/>
  <c r="AH198" i="1" s="1"/>
  <c r="R198" i="1"/>
  <c r="AG198" i="1" s="1"/>
  <c r="Q198" i="1"/>
  <c r="AF198" i="1" s="1"/>
  <c r="S205" i="1"/>
  <c r="AH205" i="1" s="1"/>
  <c r="R205" i="1"/>
  <c r="AG205" i="1" s="1"/>
  <c r="Q205" i="1"/>
  <c r="AF205" i="1" s="1"/>
  <c r="S204" i="1"/>
  <c r="AH204" i="1" s="1"/>
  <c r="R204" i="1"/>
  <c r="AG204" i="1" s="1"/>
  <c r="Q204" i="1"/>
  <c r="AF204" i="1" s="1"/>
  <c r="S210" i="1"/>
  <c r="AH210" i="1" s="1"/>
  <c r="R210" i="1"/>
  <c r="AG210" i="1" s="1"/>
  <c r="Q210" i="1"/>
  <c r="AF210" i="1" s="1"/>
  <c r="S209" i="1"/>
  <c r="AH209" i="1" s="1"/>
  <c r="R209" i="1"/>
  <c r="AG209" i="1" s="1"/>
  <c r="Q209" i="1"/>
  <c r="AF209" i="1" s="1"/>
  <c r="S208" i="1"/>
  <c r="AH208" i="1" s="1"/>
  <c r="R208" i="1"/>
  <c r="AG208" i="1" s="1"/>
  <c r="Q208" i="1"/>
  <c r="AF208" i="1" s="1"/>
  <c r="S212" i="1"/>
  <c r="AH212" i="1" s="1"/>
  <c r="R212" i="1"/>
  <c r="AG212" i="1" s="1"/>
  <c r="Q212" i="1"/>
  <c r="AF212" i="1" s="1"/>
  <c r="S229" i="1"/>
  <c r="AH229" i="1" s="1"/>
  <c r="R229" i="1"/>
  <c r="AG229" i="1" s="1"/>
  <c r="Q229" i="1"/>
  <c r="AF229" i="1" s="1"/>
  <c r="S228" i="1"/>
  <c r="AH228" i="1" s="1"/>
  <c r="R228" i="1"/>
  <c r="AG228" i="1" s="1"/>
  <c r="Q228" i="1"/>
  <c r="AF228" i="1" s="1"/>
  <c r="S227" i="1"/>
  <c r="AH227" i="1" s="1"/>
  <c r="R227" i="1"/>
  <c r="AG227" i="1" s="1"/>
  <c r="Q227" i="1"/>
  <c r="AF227" i="1" s="1"/>
  <c r="S226" i="1"/>
  <c r="AH226" i="1" s="1"/>
  <c r="R226" i="1"/>
  <c r="AG226" i="1" s="1"/>
  <c r="Q226" i="1"/>
  <c r="AF226" i="1" s="1"/>
  <c r="S225" i="1"/>
  <c r="AH225" i="1" s="1"/>
  <c r="R225" i="1"/>
  <c r="AG225" i="1" s="1"/>
  <c r="Q225" i="1"/>
  <c r="AF225" i="1" s="1"/>
  <c r="S224" i="1"/>
  <c r="AH224" i="1" s="1"/>
  <c r="R224" i="1"/>
  <c r="AG224" i="1" s="1"/>
  <c r="Q224" i="1"/>
  <c r="AF224" i="1" s="1"/>
  <c r="S223" i="1"/>
  <c r="AH223" i="1" s="1"/>
  <c r="R223" i="1"/>
  <c r="AG223" i="1" s="1"/>
  <c r="Q223" i="1"/>
  <c r="AF223" i="1" s="1"/>
  <c r="S222" i="1"/>
  <c r="AH222" i="1" s="1"/>
  <c r="R222" i="1"/>
  <c r="AG222" i="1" s="1"/>
  <c r="Q222" i="1"/>
  <c r="AF222" i="1" s="1"/>
  <c r="S221" i="1"/>
  <c r="AH221" i="1" s="1"/>
  <c r="R221" i="1"/>
  <c r="AG221" i="1" s="1"/>
  <c r="Q221" i="1"/>
  <c r="AF221" i="1" s="1"/>
  <c r="S220" i="1"/>
  <c r="AH220" i="1" s="1"/>
  <c r="R220" i="1"/>
  <c r="AG220" i="1" s="1"/>
  <c r="Q220" i="1"/>
  <c r="AF220" i="1" s="1"/>
  <c r="S219" i="1"/>
  <c r="AH219" i="1" s="1"/>
  <c r="R219" i="1"/>
  <c r="AG219" i="1" s="1"/>
  <c r="Q219" i="1"/>
  <c r="AF219" i="1" s="1"/>
  <c r="S218" i="1"/>
  <c r="AH218" i="1" s="1"/>
  <c r="R218" i="1"/>
  <c r="AG218" i="1" s="1"/>
  <c r="Q218" i="1"/>
  <c r="AF218" i="1" s="1"/>
  <c r="S217" i="1"/>
  <c r="AH217" i="1" s="1"/>
  <c r="R217" i="1"/>
  <c r="AG217" i="1" s="1"/>
  <c r="Q217" i="1"/>
  <c r="AF217" i="1" s="1"/>
  <c r="S216" i="1"/>
  <c r="AH216" i="1" s="1"/>
  <c r="R216" i="1"/>
  <c r="AG216" i="1" s="1"/>
  <c r="Q216" i="1"/>
  <c r="AF216" i="1" s="1"/>
  <c r="S215" i="1"/>
  <c r="AH215" i="1" s="1"/>
  <c r="R215" i="1"/>
  <c r="AG215" i="1" s="1"/>
  <c r="Q215" i="1"/>
  <c r="AF215" i="1" s="1"/>
  <c r="S214" i="1"/>
  <c r="AH214" i="1" s="1"/>
  <c r="R214" i="1"/>
  <c r="AG214" i="1" s="1"/>
  <c r="Q214" i="1"/>
  <c r="AF214" i="1" s="1"/>
  <c r="S235" i="1"/>
  <c r="AH235" i="1" s="1"/>
  <c r="R235" i="1"/>
  <c r="AG235" i="1" s="1"/>
  <c r="Q235" i="1"/>
  <c r="AF235" i="1" s="1"/>
  <c r="S234" i="1"/>
  <c r="AH234" i="1" s="1"/>
  <c r="R234" i="1"/>
  <c r="AG234" i="1" s="1"/>
  <c r="Q234" i="1"/>
  <c r="AF234" i="1" s="1"/>
  <c r="S233" i="1"/>
  <c r="AH233" i="1" s="1"/>
  <c r="R233" i="1"/>
  <c r="AG233" i="1" s="1"/>
  <c r="Q233" i="1"/>
  <c r="AF233" i="1" s="1"/>
  <c r="S232" i="1"/>
  <c r="AH232" i="1" s="1"/>
  <c r="R232" i="1"/>
  <c r="AG232" i="1" s="1"/>
  <c r="Q232" i="1"/>
  <c r="AF232" i="1" s="1"/>
  <c r="S231" i="1"/>
  <c r="AH231" i="1" s="1"/>
  <c r="R231" i="1"/>
  <c r="AG231" i="1" s="1"/>
  <c r="Q231" i="1"/>
  <c r="AF231" i="1" s="1"/>
  <c r="S238" i="1"/>
  <c r="AH238" i="1" s="1"/>
  <c r="R238" i="1"/>
  <c r="AG238" i="1" s="1"/>
  <c r="Q238" i="1"/>
  <c r="AF238" i="1" s="1"/>
  <c r="S237" i="1"/>
  <c r="AH237" i="1" s="1"/>
  <c r="R237" i="1"/>
  <c r="AG237" i="1" s="1"/>
  <c r="Q237" i="1"/>
  <c r="AF237" i="1" s="1"/>
  <c r="S245" i="1"/>
  <c r="AH245" i="1" s="1"/>
  <c r="R245" i="1"/>
  <c r="AG245" i="1" s="1"/>
  <c r="Q245" i="1"/>
  <c r="AF245" i="1" s="1"/>
  <c r="S248" i="1"/>
  <c r="AH248" i="1" s="1"/>
  <c r="R248" i="1"/>
  <c r="AG248" i="1" s="1"/>
  <c r="Q248" i="1"/>
  <c r="AF248" i="1" s="1"/>
  <c r="S252" i="1"/>
  <c r="AH252" i="1" s="1"/>
  <c r="R252" i="1"/>
  <c r="AG252" i="1" s="1"/>
  <c r="Q252" i="1"/>
  <c r="AF252" i="1" s="1"/>
  <c r="S251" i="1"/>
  <c r="AH251" i="1" s="1"/>
  <c r="R251" i="1"/>
  <c r="AG251" i="1" s="1"/>
  <c r="Q251" i="1"/>
  <c r="AF251" i="1" s="1"/>
  <c r="S254" i="1"/>
  <c r="AH254" i="1" s="1"/>
  <c r="R254" i="1"/>
  <c r="AG254" i="1" s="1"/>
  <c r="Q254" i="1"/>
  <c r="AF254" i="1" s="1"/>
  <c r="S259" i="1"/>
  <c r="AH259" i="1" s="1"/>
  <c r="R259" i="1"/>
  <c r="AG259" i="1" s="1"/>
  <c r="Q259" i="1"/>
  <c r="AF259" i="1" s="1"/>
  <c r="S264" i="1"/>
  <c r="AH264" i="1" s="1"/>
  <c r="R264" i="1"/>
  <c r="AG264" i="1" s="1"/>
  <c r="Q264" i="1"/>
  <c r="AF264" i="1" s="1"/>
  <c r="S263" i="1"/>
  <c r="AH263" i="1" s="1"/>
  <c r="R263" i="1"/>
  <c r="AG263" i="1" s="1"/>
  <c r="Q263" i="1"/>
  <c r="AF263" i="1" s="1"/>
  <c r="S262" i="1"/>
  <c r="AH262" i="1" s="1"/>
  <c r="R262" i="1"/>
  <c r="AG262" i="1" s="1"/>
  <c r="Q262" i="1"/>
  <c r="AF262" i="1" s="1"/>
  <c r="S261" i="1"/>
  <c r="AH261" i="1" s="1"/>
  <c r="R261" i="1"/>
  <c r="AG261" i="1" s="1"/>
  <c r="Q261" i="1"/>
  <c r="AF261" i="1" s="1"/>
  <c r="S267" i="1"/>
  <c r="AH267" i="1" s="1"/>
  <c r="R267" i="1"/>
  <c r="AG267" i="1" s="1"/>
  <c r="Q267" i="1"/>
  <c r="AF267" i="1" s="1"/>
  <c r="S266" i="1"/>
  <c r="AH266" i="1" s="1"/>
  <c r="R266" i="1"/>
  <c r="AG266" i="1" s="1"/>
  <c r="Q266" i="1"/>
  <c r="AF266" i="1" s="1"/>
  <c r="S275" i="1"/>
  <c r="AH275" i="1" s="1"/>
  <c r="R275" i="1"/>
  <c r="AG275" i="1" s="1"/>
  <c r="Q275" i="1"/>
  <c r="AF275" i="1" s="1"/>
  <c r="S274" i="1"/>
  <c r="AH274" i="1" s="1"/>
  <c r="R274" i="1"/>
  <c r="AG274" i="1" s="1"/>
  <c r="Q274" i="1"/>
  <c r="AF274" i="1" s="1"/>
  <c r="S273" i="1"/>
  <c r="AH273" i="1" s="1"/>
  <c r="R273" i="1"/>
  <c r="AG273" i="1" s="1"/>
  <c r="Q273" i="1"/>
  <c r="AF273" i="1" s="1"/>
  <c r="S272" i="1"/>
  <c r="AH272" i="1" s="1"/>
  <c r="R272" i="1"/>
  <c r="AG272" i="1" s="1"/>
  <c r="Q272" i="1"/>
  <c r="AF272" i="1" s="1"/>
  <c r="S271" i="1"/>
  <c r="AH271" i="1" s="1"/>
  <c r="R271" i="1"/>
  <c r="AG271" i="1" s="1"/>
  <c r="Q271" i="1"/>
  <c r="AF271" i="1" s="1"/>
  <c r="S270" i="1"/>
  <c r="AH270" i="1" s="1"/>
  <c r="R270" i="1"/>
  <c r="AG270" i="1" s="1"/>
  <c r="Q270" i="1"/>
  <c r="AF270" i="1" s="1"/>
  <c r="S269" i="1"/>
  <c r="AH269" i="1" s="1"/>
  <c r="R269" i="1"/>
  <c r="AG269" i="1" s="1"/>
  <c r="Q269" i="1"/>
  <c r="AF269" i="1" s="1"/>
  <c r="S277" i="1"/>
  <c r="AH277" i="1" s="1"/>
  <c r="R277" i="1"/>
  <c r="AG277" i="1" s="1"/>
  <c r="Q277" i="1"/>
  <c r="AF277" i="1" s="1"/>
  <c r="S280" i="1"/>
  <c r="AH280" i="1" s="1"/>
  <c r="R280" i="1"/>
  <c r="AG280" i="1" s="1"/>
  <c r="Q280" i="1"/>
  <c r="AF280" i="1" s="1"/>
  <c r="S297" i="1"/>
  <c r="AH297" i="1" s="1"/>
  <c r="R297" i="1"/>
  <c r="AG297" i="1" s="1"/>
  <c r="Q297" i="1"/>
  <c r="AF297" i="1" s="1"/>
  <c r="S296" i="1"/>
  <c r="AH296" i="1" s="1"/>
  <c r="R296" i="1"/>
  <c r="AG296" i="1" s="1"/>
  <c r="Q296" i="1"/>
  <c r="AF296" i="1" s="1"/>
  <c r="S295" i="1"/>
  <c r="AH295" i="1" s="1"/>
  <c r="R295" i="1"/>
  <c r="AG295" i="1" s="1"/>
  <c r="Q295" i="1"/>
  <c r="AF295" i="1" s="1"/>
  <c r="S300" i="1"/>
  <c r="AH300" i="1" s="1"/>
  <c r="R300" i="1"/>
  <c r="AG300" i="1" s="1"/>
  <c r="Q300" i="1"/>
  <c r="AF300" i="1" s="1"/>
  <c r="S299" i="1"/>
  <c r="AH299" i="1" s="1"/>
  <c r="R299" i="1"/>
  <c r="AG299" i="1" s="1"/>
  <c r="Q299" i="1"/>
  <c r="AF299" i="1" s="1"/>
  <c r="S302" i="1"/>
  <c r="AH302" i="1" s="1"/>
  <c r="R302" i="1"/>
  <c r="AG302" i="1" s="1"/>
  <c r="Q302" i="1"/>
  <c r="AF302" i="1" s="1"/>
  <c r="S309" i="1"/>
  <c r="AH309" i="1" s="1"/>
  <c r="R309" i="1"/>
  <c r="AG309" i="1" s="1"/>
  <c r="Q309" i="1"/>
  <c r="AF309" i="1" s="1"/>
  <c r="S308" i="1"/>
  <c r="AH308" i="1" s="1"/>
  <c r="R308" i="1"/>
  <c r="AG308" i="1" s="1"/>
  <c r="Q308" i="1"/>
  <c r="AF308" i="1" s="1"/>
  <c r="S314" i="1"/>
  <c r="AH314" i="1" s="1"/>
  <c r="R314" i="1"/>
  <c r="AG314" i="1" s="1"/>
  <c r="Q314" i="1"/>
  <c r="AF314" i="1" s="1"/>
  <c r="S313" i="1"/>
  <c r="AH313" i="1" s="1"/>
  <c r="R313" i="1"/>
  <c r="AG313" i="1" s="1"/>
  <c r="Q313" i="1"/>
  <c r="AF313" i="1" s="1"/>
  <c r="S312" i="1"/>
  <c r="AH312" i="1" s="1"/>
  <c r="R312" i="1"/>
  <c r="AG312" i="1" s="1"/>
  <c r="Q312" i="1"/>
  <c r="AF312" i="1" s="1"/>
  <c r="S316" i="1"/>
  <c r="AH316" i="1" s="1"/>
  <c r="R316" i="1"/>
  <c r="AG316" i="1" s="1"/>
  <c r="Q316" i="1"/>
  <c r="AF316" i="1" s="1"/>
  <c r="S323" i="1"/>
  <c r="AH323" i="1" s="1"/>
  <c r="R323" i="1"/>
  <c r="AG323" i="1" s="1"/>
  <c r="Q323" i="1"/>
  <c r="AF323" i="1" s="1"/>
  <c r="S322" i="1"/>
  <c r="AH322" i="1" s="1"/>
  <c r="R322" i="1"/>
  <c r="AG322" i="1" s="1"/>
  <c r="Q322" i="1"/>
  <c r="AF322" i="1" s="1"/>
  <c r="S321" i="1"/>
  <c r="AH321" i="1" s="1"/>
  <c r="R321" i="1"/>
  <c r="AG321" i="1" s="1"/>
  <c r="Q321" i="1"/>
  <c r="AF321" i="1" s="1"/>
  <c r="S320" i="1"/>
  <c r="AH320" i="1" s="1"/>
  <c r="R320" i="1"/>
  <c r="AG320" i="1" s="1"/>
  <c r="Q320" i="1"/>
  <c r="AF320" i="1" s="1"/>
  <c r="S325" i="1"/>
  <c r="AH325" i="1" s="1"/>
  <c r="R325" i="1"/>
  <c r="AG325" i="1" s="1"/>
  <c r="Q325" i="1"/>
  <c r="AF325" i="1" s="1"/>
  <c r="S328" i="1"/>
  <c r="AH328" i="1" s="1"/>
  <c r="R328" i="1"/>
  <c r="AG328" i="1" s="1"/>
  <c r="Q328" i="1"/>
  <c r="AF328" i="1" s="1"/>
  <c r="S327" i="1"/>
  <c r="AH327" i="1" s="1"/>
  <c r="R327" i="1"/>
  <c r="AG327" i="1" s="1"/>
  <c r="Q327" i="1"/>
  <c r="AF327" i="1" s="1"/>
  <c r="S36" i="1"/>
  <c r="AH36" i="1" s="1"/>
  <c r="R36" i="1"/>
  <c r="AG36" i="1" s="1"/>
  <c r="Q36" i="1"/>
  <c r="AF36" i="1" s="1"/>
  <c r="S35" i="1"/>
  <c r="AH35" i="1" s="1"/>
  <c r="R35" i="1"/>
  <c r="AG35" i="1" s="1"/>
  <c r="Q35" i="1"/>
  <c r="AF35" i="1" s="1"/>
  <c r="S34" i="1"/>
  <c r="AH34" i="1" s="1"/>
  <c r="R34" i="1"/>
  <c r="AG34" i="1" s="1"/>
  <c r="Q34" i="1"/>
  <c r="AF34" i="1" s="1"/>
  <c r="S33" i="1"/>
  <c r="AH33" i="1" s="1"/>
  <c r="R33" i="1"/>
  <c r="AG33" i="1" s="1"/>
  <c r="Q33" i="1"/>
  <c r="AF33" i="1" s="1"/>
  <c r="S32" i="1"/>
  <c r="AH32" i="1" s="1"/>
  <c r="R32" i="1"/>
  <c r="AG32" i="1" s="1"/>
  <c r="Q32" i="1"/>
  <c r="AF32" i="1" s="1"/>
  <c r="S31" i="1"/>
  <c r="AH31" i="1" s="1"/>
  <c r="R31" i="1"/>
  <c r="AG31" i="1" s="1"/>
  <c r="Q31" i="1"/>
  <c r="AF31" i="1" s="1"/>
  <c r="S30" i="1"/>
  <c r="AH30" i="1" s="1"/>
  <c r="R30" i="1"/>
  <c r="AG30" i="1" s="1"/>
  <c r="Q30" i="1"/>
  <c r="AF30" i="1" s="1"/>
  <c r="S26" i="1"/>
  <c r="AH26" i="1" s="1"/>
  <c r="R26" i="1"/>
  <c r="AG26" i="1" s="1"/>
  <c r="Q26" i="1"/>
  <c r="AF26" i="1" s="1"/>
  <c r="S25" i="1"/>
  <c r="AH25" i="1" s="1"/>
  <c r="R25" i="1"/>
  <c r="AG25" i="1" s="1"/>
  <c r="Q25" i="1"/>
  <c r="AF25" i="1" s="1"/>
  <c r="S16" i="1"/>
  <c r="AH16" i="1" s="1"/>
  <c r="R16" i="1"/>
  <c r="AG16" i="1" s="1"/>
  <c r="Q16" i="1"/>
  <c r="AF16" i="1" s="1"/>
  <c r="S12" i="1"/>
  <c r="AH12" i="1" s="1"/>
  <c r="R12" i="1"/>
  <c r="AG12" i="1" s="1"/>
  <c r="Q12" i="1"/>
  <c r="AF12" i="1" s="1"/>
  <c r="S7" i="1"/>
  <c r="AH7" i="1" s="1"/>
  <c r="R7" i="1"/>
  <c r="AG7" i="1" s="1"/>
  <c r="Q7" i="1"/>
  <c r="AF7" i="1" s="1"/>
  <c r="S330" i="1"/>
  <c r="AH330" i="1" s="1"/>
  <c r="R330" i="1"/>
  <c r="AG330" i="1" s="1"/>
  <c r="Q330" i="1"/>
  <c r="AF330" i="1" s="1"/>
  <c r="S332" i="1"/>
  <c r="AH332" i="1" s="1"/>
  <c r="R332" i="1"/>
  <c r="AG332" i="1" s="1"/>
  <c r="Q332" i="1"/>
  <c r="AF332" i="1" s="1"/>
  <c r="Q333" i="1"/>
  <c r="AF333" i="1" s="1"/>
  <c r="R333" i="1"/>
  <c r="AG333" i="1" s="1"/>
  <c r="S333" i="1"/>
  <c r="AH333" i="1" s="1"/>
  <c r="Q64" i="1" l="1"/>
  <c r="AF64" i="1" s="1"/>
  <c r="Q71" i="1"/>
  <c r="AF71" i="1" s="1"/>
  <c r="Q72" i="1"/>
  <c r="AF72" i="1" s="1"/>
  <c r="Q73" i="1"/>
  <c r="AF73" i="1" s="1"/>
  <c r="Q74" i="1"/>
  <c r="AF74" i="1" s="1"/>
  <c r="Q75" i="1"/>
  <c r="AF75" i="1" s="1"/>
  <c r="Q76" i="1"/>
  <c r="AF76" i="1" s="1"/>
  <c r="Q77" i="1"/>
  <c r="AF77" i="1" s="1"/>
  <c r="Q78" i="1"/>
  <c r="AF78" i="1" s="1"/>
  <c r="S335" i="1" l="1"/>
  <c r="AH335" i="1" s="1"/>
  <c r="R335" i="1"/>
  <c r="AG335" i="1" s="1"/>
  <c r="Q335" i="1"/>
  <c r="AF335" i="1" s="1"/>
  <c r="S334" i="1"/>
  <c r="AH334" i="1" s="1"/>
  <c r="R334" i="1"/>
  <c r="AG334" i="1" s="1"/>
  <c r="Q334" i="1"/>
  <c r="AF334" i="1" s="1"/>
  <c r="R134" i="1" l="1"/>
  <c r="AG134" i="1" s="1"/>
  <c r="Q134" i="1"/>
  <c r="AF134" i="1" s="1"/>
  <c r="S134" i="1"/>
  <c r="AH134" i="1" s="1"/>
  <c r="S324" i="1"/>
  <c r="AH324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S97" i="1" l="1"/>
  <c r="AH97" i="1" s="1"/>
  <c r="R97" i="1"/>
  <c r="AG97" i="1" s="1"/>
  <c r="Q97" i="1"/>
  <c r="AF97" i="1" s="1"/>
  <c r="Q8" i="1" l="1"/>
  <c r="AF8" i="1" s="1"/>
  <c r="R8" i="1"/>
  <c r="AG8" i="1" s="1"/>
  <c r="S8" i="1"/>
  <c r="AH8" i="1" s="1"/>
  <c r="Q9" i="1"/>
  <c r="AF9" i="1" s="1"/>
  <c r="R9" i="1"/>
  <c r="AG9" i="1" s="1"/>
  <c r="S9" i="1"/>
  <c r="AH9" i="1" s="1"/>
  <c r="Q10" i="1"/>
  <c r="AF10" i="1" s="1"/>
  <c r="R10" i="1"/>
  <c r="AG10" i="1" s="1"/>
  <c r="S10" i="1"/>
  <c r="AH10" i="1" s="1"/>
  <c r="Q11" i="1"/>
  <c r="AF11" i="1" s="1"/>
  <c r="R11" i="1"/>
  <c r="AG11" i="1" s="1"/>
  <c r="S11" i="1"/>
  <c r="AH11" i="1" s="1"/>
  <c r="Q13" i="1"/>
  <c r="AF13" i="1" s="1"/>
  <c r="R13" i="1"/>
  <c r="AG13" i="1" s="1"/>
  <c r="S13" i="1"/>
  <c r="AH13" i="1" s="1"/>
  <c r="Q14" i="1"/>
  <c r="AF14" i="1" s="1"/>
  <c r="R14" i="1"/>
  <c r="AG14" i="1" s="1"/>
  <c r="S14" i="1"/>
  <c r="AH14" i="1" s="1"/>
  <c r="Q15" i="1"/>
  <c r="AF15" i="1" s="1"/>
  <c r="R15" i="1"/>
  <c r="AG15" i="1" s="1"/>
  <c r="S15" i="1"/>
  <c r="AH15" i="1" s="1"/>
  <c r="Q17" i="1"/>
  <c r="AF17" i="1" s="1"/>
  <c r="R17" i="1"/>
  <c r="AG17" i="1" s="1"/>
  <c r="S17" i="1"/>
  <c r="AH17" i="1" s="1"/>
  <c r="Q18" i="1"/>
  <c r="AF18" i="1" s="1"/>
  <c r="R18" i="1"/>
  <c r="AG18" i="1" s="1"/>
  <c r="S18" i="1"/>
  <c r="AH18" i="1" s="1"/>
  <c r="Q19" i="1"/>
  <c r="AF19" i="1" s="1"/>
  <c r="R19" i="1"/>
  <c r="AG19" i="1" s="1"/>
  <c r="S19" i="1"/>
  <c r="AH19" i="1" s="1"/>
  <c r="Q20" i="1"/>
  <c r="AF20" i="1" s="1"/>
  <c r="R20" i="1"/>
  <c r="AG20" i="1" s="1"/>
  <c r="S20" i="1"/>
  <c r="AH20" i="1" s="1"/>
  <c r="Q21" i="1"/>
  <c r="AF21" i="1" s="1"/>
  <c r="R21" i="1"/>
  <c r="AG21" i="1" s="1"/>
  <c r="S21" i="1"/>
  <c r="AH21" i="1" s="1"/>
  <c r="Q22" i="1"/>
  <c r="AF22" i="1" s="1"/>
  <c r="R22" i="1"/>
  <c r="AG22" i="1" s="1"/>
  <c r="S22" i="1"/>
  <c r="AH22" i="1" s="1"/>
  <c r="Q23" i="1"/>
  <c r="AF23" i="1" s="1"/>
  <c r="R23" i="1"/>
  <c r="AG23" i="1" s="1"/>
  <c r="S23" i="1"/>
  <c r="AH23" i="1" s="1"/>
  <c r="Q24" i="1"/>
  <c r="AF24" i="1" s="1"/>
  <c r="R24" i="1"/>
  <c r="AG24" i="1" s="1"/>
  <c r="S24" i="1"/>
  <c r="AH24" i="1" s="1"/>
  <c r="Q27" i="1"/>
  <c r="AF27" i="1" s="1"/>
  <c r="R27" i="1"/>
  <c r="AG27" i="1" s="1"/>
  <c r="S27" i="1"/>
  <c r="AH27" i="1" s="1"/>
  <c r="Q28" i="1"/>
  <c r="AF28" i="1" s="1"/>
  <c r="R28" i="1"/>
  <c r="AG28" i="1" s="1"/>
  <c r="S28" i="1"/>
  <c r="AH28" i="1" s="1"/>
  <c r="Q29" i="1"/>
  <c r="AF29" i="1" s="1"/>
  <c r="R29" i="1"/>
  <c r="AG29" i="1" s="1"/>
  <c r="S29" i="1"/>
  <c r="AH29" i="1" s="1"/>
  <c r="Q37" i="1"/>
  <c r="AF37" i="1" s="1"/>
  <c r="R37" i="1"/>
  <c r="AG37" i="1" s="1"/>
  <c r="S37" i="1"/>
  <c r="AH37" i="1" s="1"/>
  <c r="Q43" i="1"/>
  <c r="AF43" i="1" s="1"/>
  <c r="R43" i="1"/>
  <c r="AG43" i="1" s="1"/>
  <c r="S43" i="1"/>
  <c r="AH43" i="1" s="1"/>
  <c r="Q44" i="1"/>
  <c r="AF44" i="1" s="1"/>
  <c r="R44" i="1"/>
  <c r="AG44" i="1" s="1"/>
  <c r="S44" i="1"/>
  <c r="AH44" i="1" s="1"/>
  <c r="Q46" i="1"/>
  <c r="AF46" i="1" s="1"/>
  <c r="R46" i="1"/>
  <c r="AG46" i="1" s="1"/>
  <c r="S46" i="1"/>
  <c r="AH46" i="1" s="1"/>
  <c r="Q48" i="1"/>
  <c r="AF48" i="1" s="1"/>
  <c r="R48" i="1"/>
  <c r="AG48" i="1" s="1"/>
  <c r="S48" i="1"/>
  <c r="AH48" i="1" s="1"/>
  <c r="Q52" i="1"/>
  <c r="AF52" i="1" s="1"/>
  <c r="R52" i="1"/>
  <c r="AG52" i="1" s="1"/>
  <c r="S52" i="1"/>
  <c r="AH52" i="1" s="1"/>
  <c r="Q53" i="1"/>
  <c r="AF53" i="1" s="1"/>
  <c r="R53" i="1"/>
  <c r="AG53" i="1" s="1"/>
  <c r="S53" i="1"/>
  <c r="AH53" i="1" s="1"/>
  <c r="Q54" i="1"/>
  <c r="AF54" i="1" s="1"/>
  <c r="R54" i="1"/>
  <c r="AG54" i="1" s="1"/>
  <c r="S54" i="1"/>
  <c r="AH54" i="1" s="1"/>
  <c r="R57" i="1"/>
  <c r="AG57" i="1" s="1"/>
  <c r="S57" i="1"/>
  <c r="AH57" i="1" s="1"/>
  <c r="Q58" i="1"/>
  <c r="AF58" i="1" s="1"/>
  <c r="R58" i="1"/>
  <c r="AG58" i="1" s="1"/>
  <c r="S58" i="1"/>
  <c r="AH58" i="1" s="1"/>
  <c r="Q59" i="1"/>
  <c r="AF59" i="1" s="1"/>
  <c r="R59" i="1"/>
  <c r="AG59" i="1" s="1"/>
  <c r="S59" i="1"/>
  <c r="AH59" i="1" s="1"/>
  <c r="Q61" i="1"/>
  <c r="AF61" i="1" s="1"/>
  <c r="R61" i="1"/>
  <c r="AG61" i="1" s="1"/>
  <c r="S61" i="1"/>
  <c r="AH61" i="1" s="1"/>
  <c r="R62" i="1"/>
  <c r="AG62" i="1" s="1"/>
  <c r="Q62" i="1"/>
  <c r="AF62" i="1" s="1"/>
  <c r="S62" i="1"/>
  <c r="AH62" i="1" s="1"/>
  <c r="R64" i="1"/>
  <c r="AG64" i="1" s="1"/>
  <c r="S64" i="1"/>
  <c r="AH64" i="1" s="1"/>
  <c r="R71" i="1"/>
  <c r="AG71" i="1" s="1"/>
  <c r="S71" i="1"/>
  <c r="AH71" i="1" s="1"/>
  <c r="R72" i="1"/>
  <c r="AG72" i="1" s="1"/>
  <c r="S72" i="1"/>
  <c r="AH72" i="1" s="1"/>
  <c r="R73" i="1"/>
  <c r="AG73" i="1" s="1"/>
  <c r="S73" i="1"/>
  <c r="AH73" i="1" s="1"/>
  <c r="R74" i="1"/>
  <c r="AG74" i="1" s="1"/>
  <c r="S74" i="1"/>
  <c r="AH74" i="1" s="1"/>
  <c r="R75" i="1"/>
  <c r="AG75" i="1" s="1"/>
  <c r="S75" i="1"/>
  <c r="AH75" i="1" s="1"/>
  <c r="R76" i="1"/>
  <c r="AG76" i="1" s="1"/>
  <c r="S76" i="1"/>
  <c r="AH76" i="1" s="1"/>
  <c r="R77" i="1"/>
  <c r="AG77" i="1" s="1"/>
  <c r="S77" i="1"/>
  <c r="AH77" i="1" s="1"/>
  <c r="R78" i="1"/>
  <c r="AG78" i="1" s="1"/>
  <c r="S78" i="1"/>
  <c r="AH78" i="1" s="1"/>
  <c r="Q80" i="1"/>
  <c r="AF80" i="1" s="1"/>
  <c r="R80" i="1"/>
  <c r="AG80" i="1" s="1"/>
  <c r="S80" i="1"/>
  <c r="AH80" i="1" s="1"/>
  <c r="Q82" i="1"/>
  <c r="AF82" i="1" s="1"/>
  <c r="R82" i="1"/>
  <c r="AG82" i="1" s="1"/>
  <c r="S82" i="1"/>
  <c r="AH82" i="1" s="1"/>
  <c r="Q87" i="1"/>
  <c r="AF87" i="1" s="1"/>
  <c r="R87" i="1"/>
  <c r="AG87" i="1" s="1"/>
  <c r="S87" i="1"/>
  <c r="AH87" i="1" s="1"/>
  <c r="Q88" i="1"/>
  <c r="AF88" i="1" s="1"/>
  <c r="R88" i="1"/>
  <c r="AG88" i="1" s="1"/>
  <c r="S88" i="1"/>
  <c r="AH88" i="1" s="1"/>
  <c r="Q89" i="1"/>
  <c r="AF89" i="1" s="1"/>
  <c r="R89" i="1"/>
  <c r="AG89" i="1" s="1"/>
  <c r="S89" i="1"/>
  <c r="AH89" i="1" s="1"/>
  <c r="Q90" i="1"/>
  <c r="AF90" i="1" s="1"/>
  <c r="R90" i="1"/>
  <c r="AG90" i="1" s="1"/>
  <c r="S90" i="1"/>
  <c r="AH90" i="1" s="1"/>
  <c r="Q91" i="1"/>
  <c r="AF91" i="1" s="1"/>
  <c r="R91" i="1"/>
  <c r="AG91" i="1" s="1"/>
  <c r="S91" i="1"/>
  <c r="AH91" i="1" s="1"/>
  <c r="Q92" i="1"/>
  <c r="AF92" i="1" s="1"/>
  <c r="R92" i="1"/>
  <c r="AG92" i="1" s="1"/>
  <c r="S92" i="1"/>
  <c r="AH92" i="1" s="1"/>
  <c r="Q93" i="1"/>
  <c r="AF93" i="1" s="1"/>
  <c r="R93" i="1"/>
  <c r="AG93" i="1" s="1"/>
  <c r="S93" i="1"/>
  <c r="AH93" i="1" s="1"/>
  <c r="Q94" i="1"/>
  <c r="AF94" i="1" s="1"/>
  <c r="R94" i="1"/>
  <c r="AG94" i="1" s="1"/>
  <c r="S94" i="1"/>
  <c r="AH94" i="1" s="1"/>
  <c r="Q95" i="1"/>
  <c r="AF95" i="1" s="1"/>
  <c r="R95" i="1"/>
  <c r="AG95" i="1" s="1"/>
  <c r="S95" i="1"/>
  <c r="AH95" i="1" s="1"/>
  <c r="Q96" i="1"/>
  <c r="AF96" i="1" s="1"/>
  <c r="R96" i="1"/>
  <c r="AG96" i="1" s="1"/>
  <c r="S96" i="1"/>
  <c r="AH96" i="1" s="1"/>
  <c r="Q98" i="1"/>
  <c r="AF98" i="1" s="1"/>
  <c r="R98" i="1"/>
  <c r="AG98" i="1" s="1"/>
  <c r="S98" i="1"/>
  <c r="AH98" i="1" s="1"/>
  <c r="Q99" i="1"/>
  <c r="AF99" i="1" s="1"/>
  <c r="R99" i="1"/>
  <c r="AG99" i="1" s="1"/>
  <c r="S99" i="1"/>
  <c r="AH99" i="1" s="1"/>
  <c r="Q100" i="1"/>
  <c r="AF100" i="1" s="1"/>
  <c r="R100" i="1"/>
  <c r="AG100" i="1" s="1"/>
  <c r="S100" i="1"/>
  <c r="AH100" i="1" s="1"/>
  <c r="Q101" i="1"/>
  <c r="AF101" i="1" s="1"/>
  <c r="R101" i="1"/>
  <c r="AG101" i="1" s="1"/>
  <c r="S101" i="1"/>
  <c r="AH101" i="1" s="1"/>
  <c r="Q102" i="1"/>
  <c r="AF102" i="1" s="1"/>
  <c r="R102" i="1"/>
  <c r="AG102" i="1" s="1"/>
  <c r="S102" i="1"/>
  <c r="AH102" i="1" s="1"/>
  <c r="Q103" i="1"/>
  <c r="AF103" i="1" s="1"/>
  <c r="R103" i="1"/>
  <c r="AG103" i="1" s="1"/>
  <c r="S103" i="1"/>
  <c r="AH103" i="1" s="1"/>
  <c r="Q104" i="1"/>
  <c r="AF104" i="1" s="1"/>
  <c r="R104" i="1"/>
  <c r="AG104" i="1" s="1"/>
  <c r="S104" i="1"/>
  <c r="AH104" i="1" s="1"/>
  <c r="Q105" i="1"/>
  <c r="AF105" i="1" s="1"/>
  <c r="R105" i="1"/>
  <c r="AG105" i="1" s="1"/>
  <c r="S105" i="1"/>
  <c r="AH105" i="1" s="1"/>
  <c r="Q106" i="1"/>
  <c r="AF106" i="1" s="1"/>
  <c r="R106" i="1"/>
  <c r="AG106" i="1" s="1"/>
  <c r="S106" i="1"/>
  <c r="AH106" i="1" s="1"/>
  <c r="Q107" i="1"/>
  <c r="AF107" i="1" s="1"/>
  <c r="R107" i="1"/>
  <c r="AG107" i="1" s="1"/>
  <c r="S107" i="1"/>
  <c r="AH107" i="1" s="1"/>
  <c r="Q108" i="1"/>
  <c r="AF108" i="1" s="1"/>
  <c r="R108" i="1"/>
  <c r="AG108" i="1" s="1"/>
  <c r="S108" i="1"/>
  <c r="AH108" i="1" s="1"/>
  <c r="Q109" i="1"/>
  <c r="AF109" i="1" s="1"/>
  <c r="R109" i="1"/>
  <c r="AG109" i="1" s="1"/>
  <c r="S109" i="1"/>
  <c r="AH109" i="1" s="1"/>
  <c r="Q110" i="1"/>
  <c r="AF110" i="1" s="1"/>
  <c r="R110" i="1"/>
  <c r="AG110" i="1" s="1"/>
  <c r="S110" i="1"/>
  <c r="AH110" i="1" s="1"/>
  <c r="Q111" i="1"/>
  <c r="AF111" i="1" s="1"/>
  <c r="R111" i="1"/>
  <c r="AG111" i="1" s="1"/>
  <c r="S111" i="1"/>
  <c r="AH111" i="1" s="1"/>
  <c r="Q112" i="1"/>
  <c r="AF112" i="1" s="1"/>
  <c r="R112" i="1"/>
  <c r="AG112" i="1" s="1"/>
  <c r="S112" i="1"/>
  <c r="AH112" i="1" s="1"/>
  <c r="Q118" i="1"/>
  <c r="AF118" i="1" s="1"/>
  <c r="R118" i="1"/>
  <c r="AG118" i="1" s="1"/>
  <c r="S118" i="1"/>
  <c r="AH118" i="1" s="1"/>
  <c r="Q120" i="1"/>
  <c r="AF120" i="1" s="1"/>
  <c r="R120" i="1"/>
  <c r="AG120" i="1" s="1"/>
  <c r="S120" i="1"/>
  <c r="AH120" i="1" s="1"/>
  <c r="Q124" i="1"/>
  <c r="AF124" i="1" s="1"/>
  <c r="R124" i="1"/>
  <c r="AG124" i="1" s="1"/>
  <c r="S124" i="1"/>
  <c r="AH124" i="1" s="1"/>
  <c r="Q126" i="1"/>
  <c r="AF126" i="1" s="1"/>
  <c r="R126" i="1"/>
  <c r="AG126" i="1" s="1"/>
  <c r="S126" i="1"/>
  <c r="AH126" i="1" s="1"/>
  <c r="Q128" i="1"/>
  <c r="AF128" i="1" s="1"/>
  <c r="R128" i="1"/>
  <c r="AG128" i="1" s="1"/>
  <c r="S128" i="1"/>
  <c r="AH128" i="1" s="1"/>
  <c r="Q133" i="1"/>
  <c r="AF133" i="1" s="1"/>
  <c r="R133" i="1"/>
  <c r="AG133" i="1" s="1"/>
  <c r="S133" i="1"/>
  <c r="AH133" i="1" s="1"/>
  <c r="Q137" i="1"/>
  <c r="AF137" i="1" s="1"/>
  <c r="R137" i="1"/>
  <c r="AG137" i="1" s="1"/>
  <c r="S137" i="1"/>
  <c r="AH137" i="1" s="1"/>
  <c r="Q138" i="1"/>
  <c r="AF138" i="1" s="1"/>
  <c r="R138" i="1"/>
  <c r="AG138" i="1" s="1"/>
  <c r="S138" i="1"/>
  <c r="AH138" i="1" s="1"/>
  <c r="Q139" i="1"/>
  <c r="AF139" i="1" s="1"/>
  <c r="R139" i="1"/>
  <c r="AG139" i="1" s="1"/>
  <c r="S139" i="1"/>
  <c r="AH139" i="1" s="1"/>
  <c r="Q140" i="1"/>
  <c r="AF140" i="1" s="1"/>
  <c r="R140" i="1"/>
  <c r="AG140" i="1" s="1"/>
  <c r="S140" i="1"/>
  <c r="AH140" i="1" s="1"/>
  <c r="Q143" i="1"/>
  <c r="AF143" i="1" s="1"/>
  <c r="R143" i="1"/>
  <c r="AG143" i="1" s="1"/>
  <c r="S143" i="1"/>
  <c r="AH143" i="1" s="1"/>
  <c r="Q146" i="1"/>
  <c r="AF146" i="1" s="1"/>
  <c r="R146" i="1"/>
  <c r="AG146" i="1" s="1"/>
  <c r="S146" i="1"/>
  <c r="AH146" i="1" s="1"/>
  <c r="Q147" i="1"/>
  <c r="AF147" i="1" s="1"/>
  <c r="R147" i="1"/>
  <c r="AG147" i="1" s="1"/>
  <c r="S147" i="1"/>
  <c r="AH147" i="1" s="1"/>
  <c r="Q148" i="1"/>
  <c r="AF148" i="1" s="1"/>
  <c r="R148" i="1"/>
  <c r="AG148" i="1" s="1"/>
  <c r="S148" i="1"/>
  <c r="AH148" i="1" s="1"/>
  <c r="Q153" i="1"/>
  <c r="AF153" i="1" s="1"/>
  <c r="R153" i="1"/>
  <c r="AG153" i="1" s="1"/>
  <c r="S153" i="1"/>
  <c r="AH153" i="1" s="1"/>
  <c r="Q159" i="1"/>
  <c r="AF159" i="1" s="1"/>
  <c r="R159" i="1"/>
  <c r="AG159" i="1" s="1"/>
  <c r="S159" i="1"/>
  <c r="AH159" i="1" s="1"/>
  <c r="Q167" i="1"/>
  <c r="AF167" i="1" s="1"/>
  <c r="R167" i="1"/>
  <c r="AG167" i="1" s="1"/>
  <c r="S167" i="1"/>
  <c r="AH167" i="1" s="1"/>
  <c r="Q168" i="1"/>
  <c r="AF168" i="1" s="1"/>
  <c r="R168" i="1"/>
  <c r="AG168" i="1" s="1"/>
  <c r="S168" i="1"/>
  <c r="AH168" i="1" s="1"/>
  <c r="Q173" i="1"/>
  <c r="AF173" i="1" s="1"/>
  <c r="R173" i="1"/>
  <c r="AG173" i="1" s="1"/>
  <c r="S173" i="1"/>
  <c r="AH173" i="1" s="1"/>
  <c r="Q174" i="1"/>
  <c r="AF174" i="1" s="1"/>
  <c r="R174" i="1"/>
  <c r="AG174" i="1" s="1"/>
  <c r="S174" i="1"/>
  <c r="AH174" i="1" s="1"/>
  <c r="Q175" i="1"/>
  <c r="AF175" i="1" s="1"/>
  <c r="R175" i="1"/>
  <c r="AG175" i="1" s="1"/>
  <c r="S175" i="1"/>
  <c r="AH175" i="1" s="1"/>
  <c r="Q177" i="1"/>
  <c r="AF177" i="1" s="1"/>
  <c r="R177" i="1"/>
  <c r="AG177" i="1" s="1"/>
  <c r="S177" i="1"/>
  <c r="AH177" i="1" s="1"/>
  <c r="Q179" i="1"/>
  <c r="AF179" i="1" s="1"/>
  <c r="R179" i="1"/>
  <c r="AG179" i="1" s="1"/>
  <c r="S179" i="1"/>
  <c r="AH179" i="1" s="1"/>
  <c r="Q180" i="1"/>
  <c r="AF180" i="1" s="1"/>
  <c r="R180" i="1"/>
  <c r="AG180" i="1" s="1"/>
  <c r="S180" i="1"/>
  <c r="AH180" i="1" s="1"/>
  <c r="Q181" i="1"/>
  <c r="AF181" i="1" s="1"/>
  <c r="R181" i="1"/>
  <c r="AG181" i="1" s="1"/>
  <c r="S181" i="1"/>
  <c r="AH181" i="1" s="1"/>
  <c r="Q183" i="1"/>
  <c r="AF183" i="1" s="1"/>
  <c r="R183" i="1"/>
  <c r="AG183" i="1" s="1"/>
  <c r="S183" i="1"/>
  <c r="AH183" i="1" s="1"/>
  <c r="Q184" i="1"/>
  <c r="AF184" i="1" s="1"/>
  <c r="R184" i="1"/>
  <c r="AG184" i="1" s="1"/>
  <c r="S184" i="1"/>
  <c r="AH184" i="1" s="1"/>
  <c r="Q186" i="1"/>
  <c r="AF186" i="1" s="1"/>
  <c r="R186" i="1"/>
  <c r="AG186" i="1" s="1"/>
  <c r="S186" i="1"/>
  <c r="AH186" i="1" s="1"/>
  <c r="Q187" i="1"/>
  <c r="AF187" i="1" s="1"/>
  <c r="R187" i="1"/>
  <c r="AG187" i="1" s="1"/>
  <c r="S187" i="1"/>
  <c r="AH187" i="1" s="1"/>
  <c r="Q188" i="1"/>
  <c r="AF188" i="1" s="1"/>
  <c r="R188" i="1"/>
  <c r="AG188" i="1" s="1"/>
  <c r="S188" i="1"/>
  <c r="AH188" i="1" s="1"/>
  <c r="Q192" i="1"/>
  <c r="AF192" i="1" s="1"/>
  <c r="R192" i="1"/>
  <c r="AG192" i="1" s="1"/>
  <c r="S192" i="1"/>
  <c r="AH192" i="1" s="1"/>
  <c r="Q197" i="1"/>
  <c r="AF197" i="1" s="1"/>
  <c r="R197" i="1"/>
  <c r="AG197" i="1" s="1"/>
  <c r="S197" i="1"/>
  <c r="AH197" i="1" s="1"/>
  <c r="Q203" i="1"/>
  <c r="AF203" i="1" s="1"/>
  <c r="R203" i="1"/>
  <c r="AG203" i="1" s="1"/>
  <c r="S203" i="1"/>
  <c r="AH203" i="1" s="1"/>
  <c r="Q206" i="1"/>
  <c r="AF206" i="1" s="1"/>
  <c r="R206" i="1"/>
  <c r="AG206" i="1" s="1"/>
  <c r="S206" i="1"/>
  <c r="AH206" i="1" s="1"/>
  <c r="Q207" i="1"/>
  <c r="AF207" i="1" s="1"/>
  <c r="R207" i="1"/>
  <c r="AG207" i="1" s="1"/>
  <c r="S207" i="1"/>
  <c r="AH207" i="1" s="1"/>
  <c r="Q211" i="1"/>
  <c r="AF211" i="1" s="1"/>
  <c r="R211" i="1"/>
  <c r="AG211" i="1" s="1"/>
  <c r="S211" i="1"/>
  <c r="AH211" i="1" s="1"/>
  <c r="Q213" i="1"/>
  <c r="AF213" i="1" s="1"/>
  <c r="R213" i="1"/>
  <c r="AG213" i="1" s="1"/>
  <c r="S213" i="1"/>
  <c r="AH213" i="1" s="1"/>
  <c r="Q230" i="1"/>
  <c r="AF230" i="1" s="1"/>
  <c r="R230" i="1"/>
  <c r="AG230" i="1" s="1"/>
  <c r="S230" i="1"/>
  <c r="AH230" i="1" s="1"/>
  <c r="Q236" i="1"/>
  <c r="AF236" i="1" s="1"/>
  <c r="R236" i="1"/>
  <c r="AG236" i="1" s="1"/>
  <c r="S236" i="1"/>
  <c r="AH236" i="1" s="1"/>
  <c r="Q239" i="1"/>
  <c r="AF239" i="1" s="1"/>
  <c r="R239" i="1"/>
  <c r="AG239" i="1" s="1"/>
  <c r="S239" i="1"/>
  <c r="AH239" i="1" s="1"/>
  <c r="Q240" i="1"/>
  <c r="AF240" i="1" s="1"/>
  <c r="R240" i="1"/>
  <c r="AG240" i="1" s="1"/>
  <c r="S240" i="1"/>
  <c r="AH240" i="1" s="1"/>
  <c r="Q241" i="1"/>
  <c r="AF241" i="1" s="1"/>
  <c r="R241" i="1"/>
  <c r="AG241" i="1" s="1"/>
  <c r="S241" i="1"/>
  <c r="AH241" i="1" s="1"/>
  <c r="Q242" i="1"/>
  <c r="AF242" i="1" s="1"/>
  <c r="R242" i="1"/>
  <c r="AG242" i="1" s="1"/>
  <c r="S242" i="1"/>
  <c r="AH242" i="1" s="1"/>
  <c r="Q243" i="1"/>
  <c r="AF243" i="1" s="1"/>
  <c r="R243" i="1"/>
  <c r="AG243" i="1" s="1"/>
  <c r="S243" i="1"/>
  <c r="AH243" i="1" s="1"/>
  <c r="Q244" i="1"/>
  <c r="AF244" i="1" s="1"/>
  <c r="R244" i="1"/>
  <c r="AG244" i="1" s="1"/>
  <c r="S244" i="1"/>
  <c r="AH244" i="1" s="1"/>
  <c r="Q246" i="1"/>
  <c r="AF246" i="1" s="1"/>
  <c r="R246" i="1"/>
  <c r="AG246" i="1" s="1"/>
  <c r="S246" i="1"/>
  <c r="AH246" i="1" s="1"/>
  <c r="Q247" i="1"/>
  <c r="AF247" i="1" s="1"/>
  <c r="R247" i="1"/>
  <c r="AG247" i="1" s="1"/>
  <c r="S247" i="1"/>
  <c r="AH247" i="1" s="1"/>
  <c r="R249" i="1"/>
  <c r="AG249" i="1" s="1"/>
  <c r="S249" i="1"/>
  <c r="AH249" i="1" s="1"/>
  <c r="Q250" i="1"/>
  <c r="AF250" i="1" s="1"/>
  <c r="R250" i="1"/>
  <c r="AG250" i="1" s="1"/>
  <c r="S250" i="1"/>
  <c r="AH250" i="1" s="1"/>
  <c r="Q253" i="1"/>
  <c r="AF253" i="1" s="1"/>
  <c r="R253" i="1"/>
  <c r="AG253" i="1" s="1"/>
  <c r="S253" i="1"/>
  <c r="AH253" i="1" s="1"/>
  <c r="Q255" i="1"/>
  <c r="AF255" i="1" s="1"/>
  <c r="R255" i="1"/>
  <c r="AG255" i="1" s="1"/>
  <c r="S255" i="1"/>
  <c r="AH255" i="1" s="1"/>
  <c r="Q256" i="1"/>
  <c r="AF256" i="1" s="1"/>
  <c r="R256" i="1"/>
  <c r="AG256" i="1" s="1"/>
  <c r="S256" i="1"/>
  <c r="AH256" i="1" s="1"/>
  <c r="Q257" i="1"/>
  <c r="AF257" i="1" s="1"/>
  <c r="R257" i="1"/>
  <c r="AG257" i="1" s="1"/>
  <c r="S257" i="1"/>
  <c r="AH257" i="1" s="1"/>
  <c r="Q258" i="1"/>
  <c r="AF258" i="1" s="1"/>
  <c r="R258" i="1"/>
  <c r="AG258" i="1" s="1"/>
  <c r="S258" i="1"/>
  <c r="AH258" i="1" s="1"/>
  <c r="Q260" i="1"/>
  <c r="AF260" i="1" s="1"/>
  <c r="R260" i="1"/>
  <c r="AG260" i="1" s="1"/>
  <c r="S260" i="1"/>
  <c r="AH260" i="1" s="1"/>
  <c r="Q265" i="1"/>
  <c r="AF265" i="1" s="1"/>
  <c r="R265" i="1"/>
  <c r="AG265" i="1" s="1"/>
  <c r="S265" i="1"/>
  <c r="AH265" i="1" s="1"/>
  <c r="Q268" i="1"/>
  <c r="AF268" i="1" s="1"/>
  <c r="R268" i="1"/>
  <c r="AG268" i="1" s="1"/>
  <c r="S268" i="1"/>
  <c r="AH268" i="1" s="1"/>
  <c r="Q276" i="1"/>
  <c r="AF276" i="1" s="1"/>
  <c r="R276" i="1"/>
  <c r="AG276" i="1" s="1"/>
  <c r="S276" i="1"/>
  <c r="AH276" i="1" s="1"/>
  <c r="Q278" i="1"/>
  <c r="AF278" i="1" s="1"/>
  <c r="R278" i="1"/>
  <c r="AG278" i="1" s="1"/>
  <c r="S278" i="1"/>
  <c r="AH278" i="1" s="1"/>
  <c r="Q279" i="1"/>
  <c r="AF279" i="1" s="1"/>
  <c r="R279" i="1"/>
  <c r="AG279" i="1" s="1"/>
  <c r="S279" i="1"/>
  <c r="AH279" i="1" s="1"/>
  <c r="Q281" i="1"/>
  <c r="AF281" i="1" s="1"/>
  <c r="R281" i="1"/>
  <c r="AG281" i="1" s="1"/>
  <c r="S281" i="1"/>
  <c r="AH281" i="1" s="1"/>
  <c r="Q282" i="1"/>
  <c r="AF282" i="1" s="1"/>
  <c r="R282" i="1"/>
  <c r="AG282" i="1" s="1"/>
  <c r="S282" i="1"/>
  <c r="AH282" i="1" s="1"/>
  <c r="Q283" i="1"/>
  <c r="AF283" i="1" s="1"/>
  <c r="R283" i="1"/>
  <c r="AG283" i="1" s="1"/>
  <c r="S283" i="1"/>
  <c r="AH283" i="1" s="1"/>
  <c r="Q284" i="1"/>
  <c r="AF284" i="1" s="1"/>
  <c r="R284" i="1"/>
  <c r="AG284" i="1" s="1"/>
  <c r="S284" i="1"/>
  <c r="AH284" i="1" s="1"/>
  <c r="Q285" i="1"/>
  <c r="AF285" i="1" s="1"/>
  <c r="R285" i="1"/>
  <c r="AG285" i="1" s="1"/>
  <c r="S285" i="1"/>
  <c r="AH285" i="1" s="1"/>
  <c r="Q286" i="1"/>
  <c r="AF286" i="1" s="1"/>
  <c r="R286" i="1"/>
  <c r="AG286" i="1" s="1"/>
  <c r="S286" i="1"/>
  <c r="AH286" i="1" s="1"/>
  <c r="Q287" i="1"/>
  <c r="AF287" i="1" s="1"/>
  <c r="R287" i="1"/>
  <c r="AG287" i="1" s="1"/>
  <c r="S287" i="1"/>
  <c r="AH287" i="1" s="1"/>
  <c r="Q288" i="1"/>
  <c r="AF288" i="1" s="1"/>
  <c r="R288" i="1"/>
  <c r="AG288" i="1" s="1"/>
  <c r="S288" i="1"/>
  <c r="AH288" i="1" s="1"/>
  <c r="Q289" i="1"/>
  <c r="AF289" i="1" s="1"/>
  <c r="R289" i="1"/>
  <c r="AG289" i="1" s="1"/>
  <c r="S289" i="1"/>
  <c r="AH289" i="1" s="1"/>
  <c r="Q290" i="1"/>
  <c r="AF290" i="1" s="1"/>
  <c r="R290" i="1"/>
  <c r="AG290" i="1" s="1"/>
  <c r="S290" i="1"/>
  <c r="AH290" i="1" s="1"/>
  <c r="Q291" i="1"/>
  <c r="AF291" i="1" s="1"/>
  <c r="R291" i="1"/>
  <c r="AG291" i="1" s="1"/>
  <c r="S291" i="1"/>
  <c r="AH291" i="1" s="1"/>
  <c r="Q292" i="1"/>
  <c r="AF292" i="1" s="1"/>
  <c r="R292" i="1"/>
  <c r="AG292" i="1" s="1"/>
  <c r="S292" i="1"/>
  <c r="AH292" i="1" s="1"/>
  <c r="Q293" i="1"/>
  <c r="AF293" i="1" s="1"/>
  <c r="R293" i="1"/>
  <c r="AG293" i="1" s="1"/>
  <c r="S293" i="1"/>
  <c r="AH293" i="1" s="1"/>
  <c r="Q294" i="1"/>
  <c r="AF294" i="1" s="1"/>
  <c r="R294" i="1"/>
  <c r="AG294" i="1" s="1"/>
  <c r="S294" i="1"/>
  <c r="AH294" i="1" s="1"/>
  <c r="Q298" i="1"/>
  <c r="AF298" i="1" s="1"/>
  <c r="R298" i="1"/>
  <c r="AG298" i="1" s="1"/>
  <c r="S298" i="1"/>
  <c r="AH298" i="1" s="1"/>
  <c r="Q301" i="1"/>
  <c r="AF301" i="1" s="1"/>
  <c r="R301" i="1"/>
  <c r="AG301" i="1" s="1"/>
  <c r="S301" i="1"/>
  <c r="AH301" i="1" s="1"/>
  <c r="Q303" i="1"/>
  <c r="AF303" i="1" s="1"/>
  <c r="R303" i="1"/>
  <c r="AG303" i="1" s="1"/>
  <c r="S303" i="1"/>
  <c r="AH303" i="1" s="1"/>
  <c r="Q304" i="1"/>
  <c r="AF304" i="1" s="1"/>
  <c r="R304" i="1"/>
  <c r="AG304" i="1" s="1"/>
  <c r="S304" i="1"/>
  <c r="AH304" i="1" s="1"/>
  <c r="Q305" i="1"/>
  <c r="AF305" i="1" s="1"/>
  <c r="R305" i="1"/>
  <c r="AG305" i="1" s="1"/>
  <c r="S305" i="1"/>
  <c r="AH305" i="1" s="1"/>
  <c r="Q306" i="1"/>
  <c r="AF306" i="1" s="1"/>
  <c r="R306" i="1"/>
  <c r="AG306" i="1" s="1"/>
  <c r="S306" i="1"/>
  <c r="AH306" i="1" s="1"/>
  <c r="Q307" i="1"/>
  <c r="AF307" i="1" s="1"/>
  <c r="R307" i="1"/>
  <c r="AG307" i="1" s="1"/>
  <c r="S307" i="1"/>
  <c r="AH307" i="1" s="1"/>
  <c r="Q310" i="1"/>
  <c r="AF310" i="1" s="1"/>
  <c r="R310" i="1"/>
  <c r="AG310" i="1" s="1"/>
  <c r="S310" i="1"/>
  <c r="AH310" i="1" s="1"/>
  <c r="Q311" i="1"/>
  <c r="AF311" i="1" s="1"/>
  <c r="R311" i="1"/>
  <c r="AG311" i="1" s="1"/>
  <c r="S311" i="1"/>
  <c r="AH311" i="1" s="1"/>
  <c r="R315" i="1"/>
  <c r="AG315" i="1" s="1"/>
  <c r="S315" i="1"/>
  <c r="AH315" i="1" s="1"/>
  <c r="Q317" i="1"/>
  <c r="AF317" i="1" s="1"/>
  <c r="R317" i="1"/>
  <c r="AG317" i="1" s="1"/>
  <c r="S317" i="1"/>
  <c r="AH317" i="1" s="1"/>
  <c r="Q318" i="1"/>
  <c r="AF318" i="1" s="1"/>
  <c r="R318" i="1"/>
  <c r="AG318" i="1" s="1"/>
  <c r="S318" i="1"/>
  <c r="AH318" i="1" s="1"/>
  <c r="Q319" i="1"/>
  <c r="AF319" i="1" s="1"/>
  <c r="R319" i="1"/>
  <c r="AG319" i="1" s="1"/>
  <c r="S319" i="1"/>
  <c r="AH319" i="1" s="1"/>
  <c r="Q324" i="1"/>
  <c r="AF324" i="1" s="1"/>
  <c r="R324" i="1"/>
  <c r="AG324" i="1" s="1"/>
  <c r="Q326" i="1"/>
  <c r="AF326" i="1" s="1"/>
  <c r="R326" i="1"/>
  <c r="AG326" i="1" s="1"/>
  <c r="S326" i="1"/>
  <c r="AH326" i="1" s="1"/>
  <c r="Q329" i="1"/>
  <c r="AF329" i="1" s="1"/>
  <c r="R329" i="1"/>
  <c r="AG329" i="1" s="1"/>
  <c r="S329" i="1"/>
  <c r="AH329" i="1" s="1"/>
  <c r="Q331" i="1"/>
  <c r="AF331" i="1" s="1"/>
  <c r="R331" i="1"/>
  <c r="AG331" i="1" s="1"/>
  <c r="S331" i="1"/>
  <c r="AH331" i="1" s="1"/>
  <c r="AG337" i="1" l="1"/>
  <c r="AH337" i="1"/>
  <c r="Q315" i="1"/>
  <c r="AF315" i="1" s="1"/>
  <c r="Q57" i="1"/>
  <c r="AF57" i="1" s="1"/>
  <c r="AF337" i="1" s="1"/>
  <c r="Q249" i="1"/>
  <c r="AF249" i="1" s="1"/>
</calcChain>
</file>

<file path=xl/sharedStrings.xml><?xml version="1.0" encoding="utf-8"?>
<sst xmlns="http://schemas.openxmlformats.org/spreadsheetml/2006/main" count="384" uniqueCount="348">
  <si>
    <t>№
п/п</t>
  </si>
  <si>
    <t>Адрес</t>
  </si>
  <si>
    <t>Показания прибора, ГКал</t>
  </si>
  <si>
    <t>Всего</t>
  </si>
  <si>
    <t>2-ой Салавата пер, 12а</t>
  </si>
  <si>
    <t>40 лет Победы ул, 3</t>
  </si>
  <si>
    <t>40 лет Победы ул, 32</t>
  </si>
  <si>
    <t>40 лет Победы ул, 44</t>
  </si>
  <si>
    <t>40 лет Победы ул, 5</t>
  </si>
  <si>
    <t>40 лет Победы ул, 5а</t>
  </si>
  <si>
    <t>60 лет БАССР ул, 11</t>
  </si>
  <si>
    <t>60 лет БАССР ул, 13</t>
  </si>
  <si>
    <t>60 лет БАССР ул, 14</t>
  </si>
  <si>
    <t>60 лет БАССР ул, 15</t>
  </si>
  <si>
    <t>60 лет БАССР ул, 16</t>
  </si>
  <si>
    <t>60 лет БАССР ул, 17</t>
  </si>
  <si>
    <t>60 лет БАССР ул, 3</t>
  </si>
  <si>
    <t>60 лет БАССР ул, 5</t>
  </si>
  <si>
    <t>60 лет БАССР ул, 7</t>
  </si>
  <si>
    <t>60 лет БАССР ул, 9</t>
  </si>
  <si>
    <t>Бабаевская ул, 10</t>
  </si>
  <si>
    <t>Бабаевская ул, 12</t>
  </si>
  <si>
    <t>Бабаевская ул, 14</t>
  </si>
  <si>
    <t>Бабаевская ул, 4б</t>
  </si>
  <si>
    <t>Бабаевская ул, 6</t>
  </si>
  <si>
    <t>Бабаевская ул, 8</t>
  </si>
  <si>
    <t>Брикетная ул, 8</t>
  </si>
  <si>
    <t>Вокзальная ул, 1</t>
  </si>
  <si>
    <t>Вокзальная ул, 18</t>
  </si>
  <si>
    <t>Вокзальная ул, 1а</t>
  </si>
  <si>
    <t>Вокзальная ул, 1б</t>
  </si>
  <si>
    <t>Вокзальная ул, 20</t>
  </si>
  <si>
    <t>Вокзальная ул, 22</t>
  </si>
  <si>
    <t>Вокзальная ул, 24</t>
  </si>
  <si>
    <t>Вокзальная ул, 26</t>
  </si>
  <si>
    <t>Вокзальная ул, 3</t>
  </si>
  <si>
    <t>Вокзальная ул, 31</t>
  </si>
  <si>
    <t>Вокзальная ул, 31а</t>
  </si>
  <si>
    <t>Вокзальная ул, 5</t>
  </si>
  <si>
    <t>Вокзальная ул, 7</t>
  </si>
  <si>
    <t>Вокзальная ул, 9</t>
  </si>
  <si>
    <t>Гафури ул, 10</t>
  </si>
  <si>
    <t>Гафури ул, 24</t>
  </si>
  <si>
    <t>Гафури ул, 25</t>
  </si>
  <si>
    <t>Гафури ул, 25а</t>
  </si>
  <si>
    <t>Гафури ул, 28</t>
  </si>
  <si>
    <t>Гафури ул, 2а</t>
  </si>
  <si>
    <t>Гафури ул, 2б</t>
  </si>
  <si>
    <t>Гафури ул, 2в</t>
  </si>
  <si>
    <t>Гафури ул, 3</t>
  </si>
  <si>
    <t>Гафури ул, 30</t>
  </si>
  <si>
    <t>Гафури ул, 6</t>
  </si>
  <si>
    <t>Гафури ул, 7</t>
  </si>
  <si>
    <t>Гафури ул, 7а</t>
  </si>
  <si>
    <t>Гафури ул, 8</t>
  </si>
  <si>
    <t>Гафури ул, 9</t>
  </si>
  <si>
    <t>Горького ул, 1</t>
  </si>
  <si>
    <t>Горького ул, 10</t>
  </si>
  <si>
    <t>Горького ул, 12</t>
  </si>
  <si>
    <t>Горького ул, 15</t>
  </si>
  <si>
    <t>Горького ул, 16</t>
  </si>
  <si>
    <t>Горького ул, 17</t>
  </si>
  <si>
    <t>Горького ул, 17а</t>
  </si>
  <si>
    <t>Горького ул, 18</t>
  </si>
  <si>
    <t>Горького ул, 22</t>
  </si>
  <si>
    <t>Горького ул, 3</t>
  </si>
  <si>
    <t>Горького ул, 5</t>
  </si>
  <si>
    <t>Горького ул, 7</t>
  </si>
  <si>
    <t>Горького ул, 8</t>
  </si>
  <si>
    <t>Горького ул, 9</t>
  </si>
  <si>
    <t>Дзержинского ул, 1</t>
  </si>
  <si>
    <t>Дзержинского ул, 3</t>
  </si>
  <si>
    <t>Дзержинского ул, 4</t>
  </si>
  <si>
    <t>Дзержинского ул, 5</t>
  </si>
  <si>
    <t>Дзержинского ул, 6</t>
  </si>
  <si>
    <t>Дзержинского ул, 6а</t>
  </si>
  <si>
    <t>Искужина ул, 1</t>
  </si>
  <si>
    <t>Искужина ул, 3</t>
  </si>
  <si>
    <t>К.Заслонова ул, 5</t>
  </si>
  <si>
    <t>К.Заслонова ул, 5а</t>
  </si>
  <si>
    <t>К.Заслонова ул, 5б</t>
  </si>
  <si>
    <t>К.Заслонова ул, 7а</t>
  </si>
  <si>
    <t>К.Заслонова ул, 7б</t>
  </si>
  <si>
    <t>К.Маркса ул, 1</t>
  </si>
  <si>
    <t>К.Маркса ул, 10</t>
  </si>
  <si>
    <t>К.Маркса ул, 11</t>
  </si>
  <si>
    <t>К.Маркса ул, 12</t>
  </si>
  <si>
    <t>К.Маркса ул, 13</t>
  </si>
  <si>
    <t>К.Маркса ул, 13а</t>
  </si>
  <si>
    <t>К.Маркса ул, 15</t>
  </si>
  <si>
    <t>К.Маркса ул, 16</t>
  </si>
  <si>
    <t>К.Маркса ул, 17</t>
  </si>
  <si>
    <t>К.Маркса ул, 18</t>
  </si>
  <si>
    <t>К.Маркса ул, 21</t>
  </si>
  <si>
    <t>К.Маркса ул, 23</t>
  </si>
  <si>
    <t>К.Маркса ул, 25</t>
  </si>
  <si>
    <t>К.Маркса ул, 26</t>
  </si>
  <si>
    <t>К.Маркса ул, 28</t>
  </si>
  <si>
    <t>К.Маркса ул, 3</t>
  </si>
  <si>
    <t>К.Маркса ул, 30</t>
  </si>
  <si>
    <t>К.Маркса ул, 32</t>
  </si>
  <si>
    <t>К.Маркса ул, 34</t>
  </si>
  <si>
    <t>К.Маркса ул, 5</t>
  </si>
  <si>
    <t>К.Маркса ул, 6</t>
  </si>
  <si>
    <t>К.Маркса ул, 7</t>
  </si>
  <si>
    <t>К.Маркса ул, 8</t>
  </si>
  <si>
    <t>К.Маркса ул, 9</t>
  </si>
  <si>
    <t>Калинина ул, 10</t>
  </si>
  <si>
    <t>Калинина ул, 12</t>
  </si>
  <si>
    <t>Калинина ул, 2</t>
  </si>
  <si>
    <t>Калинина ул, 4</t>
  </si>
  <si>
    <t>Калинина ул, 4а</t>
  </si>
  <si>
    <t>Калинина ул, 4б</t>
  </si>
  <si>
    <t>Калинина ул, 4в</t>
  </si>
  <si>
    <t>Калинина ул, 6</t>
  </si>
  <si>
    <t>Комсомольская ул, 12</t>
  </si>
  <si>
    <t>Комсомольская ул, 26</t>
  </si>
  <si>
    <t>Комсомольская ул, 28</t>
  </si>
  <si>
    <t>Куюргазинская ул, 10</t>
  </si>
  <si>
    <t>Куюргазинская ул, 12</t>
  </si>
  <si>
    <t>Куюргазинская ул, 12а</t>
  </si>
  <si>
    <t>Куюргазинская ул, 14</t>
  </si>
  <si>
    <t>Куюргазинская ул, 2</t>
  </si>
  <si>
    <t>Куюргазинская ул, 4</t>
  </si>
  <si>
    <t>Куюргазинская ул, 6</t>
  </si>
  <si>
    <t>Куюргазинская ул, 6а</t>
  </si>
  <si>
    <t>Куюргазинская ул, 8</t>
  </si>
  <si>
    <t>Куюргазинская ул, 8а</t>
  </si>
  <si>
    <t>Ленина ул, 1</t>
  </si>
  <si>
    <t>Ленина ул, 12</t>
  </si>
  <si>
    <t>Ленина ул, 14</t>
  </si>
  <si>
    <t>Ленина ул, 16</t>
  </si>
  <si>
    <t>Ленина ул, 17</t>
  </si>
  <si>
    <t>Ленина ул, 19</t>
  </si>
  <si>
    <t>Ленина ул, 20</t>
  </si>
  <si>
    <t>Ленина ул, 20а</t>
  </si>
  <si>
    <t>Ленина ул, 21</t>
  </si>
  <si>
    <t>Ленина ул, 23</t>
  </si>
  <si>
    <t>Ленина ул, 24</t>
  </si>
  <si>
    <t>Ленина ул, 24а</t>
  </si>
  <si>
    <t>Ленина ул, 25</t>
  </si>
  <si>
    <t>Ленина ул, 26</t>
  </si>
  <si>
    <t>Ленина ул, 27</t>
  </si>
  <si>
    <t>Ленина ул, 28</t>
  </si>
  <si>
    <t>Ленина ул, 28а</t>
  </si>
  <si>
    <t>Ленина ул, 28б</t>
  </si>
  <si>
    <t>Лесная ул, 12</t>
  </si>
  <si>
    <t>Лесная ул, 14</t>
  </si>
  <si>
    <t>Лесная ул, 16</t>
  </si>
  <si>
    <t>Лесная ул, 17</t>
  </si>
  <si>
    <t>Лесная ул, 18</t>
  </si>
  <si>
    <t>Лесная ул, 19</t>
  </si>
  <si>
    <t>Лесная ул, 20</t>
  </si>
  <si>
    <t>Лесная ул, 21</t>
  </si>
  <si>
    <t>Лесная ул, 22</t>
  </si>
  <si>
    <t>Логовая ул, 1</t>
  </si>
  <si>
    <t>Логовая ул, 10</t>
  </si>
  <si>
    <t>Логовая ул, 11б</t>
  </si>
  <si>
    <t>Логовая ул, 12</t>
  </si>
  <si>
    <t>Логовая ул, 2</t>
  </si>
  <si>
    <t>Логовая ул, 3</t>
  </si>
  <si>
    <t>Логовая ул, 36</t>
  </si>
  <si>
    <t>Логовая ул, 36а</t>
  </si>
  <si>
    <t>Логовая ул, 38</t>
  </si>
  <si>
    <t>Логовая ул, 38а</t>
  </si>
  <si>
    <t>Логовая ул, 4</t>
  </si>
  <si>
    <t>Логовая ул, 40</t>
  </si>
  <si>
    <t>Логовая ул, 42</t>
  </si>
  <si>
    <t>Логовая ул, 5</t>
  </si>
  <si>
    <t>Логовая ул, 6</t>
  </si>
  <si>
    <t>Логовая ул, 7</t>
  </si>
  <si>
    <t>Логовая ул, 70а</t>
  </si>
  <si>
    <t>Логовая ул, 70б</t>
  </si>
  <si>
    <t>Логовая ул, 72</t>
  </si>
  <si>
    <t>Логовая ул, 8</t>
  </si>
  <si>
    <t>Логовая ул, 9</t>
  </si>
  <si>
    <t>Ломоносова ул, 1а</t>
  </si>
  <si>
    <t>Ломоносова ул, 23</t>
  </si>
  <si>
    <t>Ломоносова ул, 29</t>
  </si>
  <si>
    <t>Ломоносова ул, 31</t>
  </si>
  <si>
    <t>Ломоносова ул, 31а</t>
  </si>
  <si>
    <t>Ломоносова ул, 31б</t>
  </si>
  <si>
    <t>Магистральная ул, 13</t>
  </si>
  <si>
    <t>Матросова ул, 19</t>
  </si>
  <si>
    <t>Матросова ул, 22</t>
  </si>
  <si>
    <t>Машиностроителей ул, 1</t>
  </si>
  <si>
    <t>Машиностроителей ул, 10а</t>
  </si>
  <si>
    <t>Машиностроителей ул, 12</t>
  </si>
  <si>
    <t>Машиностроителей ул, 12а</t>
  </si>
  <si>
    <t>Машиностроителей ул, 12б</t>
  </si>
  <si>
    <t>Машиностроителей ул, 3</t>
  </si>
  <si>
    <t>Машиностроителей ул, 3а</t>
  </si>
  <si>
    <t>Машиностроителей ул, 3б</t>
  </si>
  <si>
    <t>Машиностроителей ул, 4</t>
  </si>
  <si>
    <t>Машиностроителей ул, 4а</t>
  </si>
  <si>
    <t>Машиностроителей ул, 4б</t>
  </si>
  <si>
    <t>Машиностроителей ул, 5</t>
  </si>
  <si>
    <t>Машиностроителей ул, 5а</t>
  </si>
  <si>
    <t>Машиностроителей ул, 5б</t>
  </si>
  <si>
    <t>Машиностроителей ул, 6</t>
  </si>
  <si>
    <t>Машиностроителей ул, 7</t>
  </si>
  <si>
    <t>Машиностроителей ул, 7а</t>
  </si>
  <si>
    <t>Машиностроителей ул, 7в</t>
  </si>
  <si>
    <t>Машиностроителей ул, 8</t>
  </si>
  <si>
    <t>Мира ул, 2</t>
  </si>
  <si>
    <t>Мира ул, 2а</t>
  </si>
  <si>
    <t>Мира ул, 3</t>
  </si>
  <si>
    <t>Мира ул, 4</t>
  </si>
  <si>
    <t>Мира ул, 5</t>
  </si>
  <si>
    <t>Окружная ул, 1</t>
  </si>
  <si>
    <t>Окружная ул, 10</t>
  </si>
  <si>
    <t>Окружная ул, 11</t>
  </si>
  <si>
    <t>Окружная ул, 13</t>
  </si>
  <si>
    <t>Окружная ул, 14</t>
  </si>
  <si>
    <t>Окружная ул, 15</t>
  </si>
  <si>
    <t>Окружная ул, 16</t>
  </si>
  <si>
    <t>Окружная ул, 2</t>
  </si>
  <si>
    <t>Окружная ул, 3</t>
  </si>
  <si>
    <t>Окружная ул, 4</t>
  </si>
  <si>
    <t>Окружная ул, 5</t>
  </si>
  <si>
    <t>Окружная ул, 6</t>
  </si>
  <si>
    <t>Окружная ул, 7</t>
  </si>
  <si>
    <t>Окружная ул, 8</t>
  </si>
  <si>
    <t>Окружная ул, 9</t>
  </si>
  <si>
    <t>Первомайская ул, 1</t>
  </si>
  <si>
    <t>Первомайская ул, 24</t>
  </si>
  <si>
    <t>Первомайская ул, 26</t>
  </si>
  <si>
    <t>Первомайская ул, 3</t>
  </si>
  <si>
    <t>Первомайская ул, 32</t>
  </si>
  <si>
    <t>Первомайская ул, 5</t>
  </si>
  <si>
    <t>Первомайская ул, 7</t>
  </si>
  <si>
    <t>Первомайская ул, 9</t>
  </si>
  <si>
    <t>Первомайская ул, 9а</t>
  </si>
  <si>
    <t>Пушкина ул, 1</t>
  </si>
  <si>
    <t>Пушкина ул, 10</t>
  </si>
  <si>
    <t>Пушкина ул, 11</t>
  </si>
  <si>
    <t>Пушкина ул, 11а</t>
  </si>
  <si>
    <t>Пушкина ул, 13</t>
  </si>
  <si>
    <t>Пушкина ул, 14</t>
  </si>
  <si>
    <t>Пушкина ул, 15</t>
  </si>
  <si>
    <t>Пушкина ул, 16</t>
  </si>
  <si>
    <t>Пушкина ул, 17</t>
  </si>
  <si>
    <t>Пушкина ул, 19</t>
  </si>
  <si>
    <t>Пушкина ул, 2</t>
  </si>
  <si>
    <t>Пушкина ул, 21</t>
  </si>
  <si>
    <t>Пушкина ул, 3</t>
  </si>
  <si>
    <t>Пушкина ул, 4</t>
  </si>
  <si>
    <t>Пушкина ул, 5</t>
  </si>
  <si>
    <t>Пушкина ул, 6</t>
  </si>
  <si>
    <t>Пушкина ул, 7</t>
  </si>
  <si>
    <t>Пушкина ул, 7а</t>
  </si>
  <si>
    <t>Пушкина ул, 8</t>
  </si>
  <si>
    <t>Пушкина ул, 9</t>
  </si>
  <si>
    <t>Салавата ул, 1</t>
  </si>
  <si>
    <t>Салавата ул, 10</t>
  </si>
  <si>
    <t>Салавата ул, 12</t>
  </si>
  <si>
    <t>Салавата ул, 23</t>
  </si>
  <si>
    <t>Салавата ул, 29</t>
  </si>
  <si>
    <t>Салавата ул, 3</t>
  </si>
  <si>
    <t>Салавата ул, 31</t>
  </si>
  <si>
    <t>Салавата ул, 6</t>
  </si>
  <si>
    <t>Салавата ул, 8</t>
  </si>
  <si>
    <t>Салавата ул, 9</t>
  </si>
  <si>
    <t>Советская ул, 1</t>
  </si>
  <si>
    <t>Советская ул, 10а</t>
  </si>
  <si>
    <t>Советская ул, 11</t>
  </si>
  <si>
    <t>Советская ул, 12а</t>
  </si>
  <si>
    <t>Советская ул, 13</t>
  </si>
  <si>
    <t>Советская ул, 14а</t>
  </si>
  <si>
    <t>Советская ул, 15</t>
  </si>
  <si>
    <t>Советская ул, 16а</t>
  </si>
  <si>
    <t>Советская ул, 18</t>
  </si>
  <si>
    <t>Советская ул, 2</t>
  </si>
  <si>
    <t>Советская ул, 5</t>
  </si>
  <si>
    <t>Советская ул, 8</t>
  </si>
  <si>
    <t>Худайбердина ул, 10</t>
  </si>
  <si>
    <t>Худайбердина ул, 12</t>
  </si>
  <si>
    <t>Худайбердина ул, 2</t>
  </si>
  <si>
    <t>Худайбердина ул, 3</t>
  </si>
  <si>
    <t>Худайбердина ул, 4</t>
  </si>
  <si>
    <t>Худайбердина ул, 5</t>
  </si>
  <si>
    <t>Худайбердина ул, 6</t>
  </si>
  <si>
    <t>Худайбердина ул, 7</t>
  </si>
  <si>
    <t>Худайбердина ул, 8</t>
  </si>
  <si>
    <t>Худайбердина ул, 9</t>
  </si>
  <si>
    <t>Шахтостроительная ул, 12</t>
  </si>
  <si>
    <t>Шахтостроительная ул, 14</t>
  </si>
  <si>
    <t>Шахтостроительная ул, 21</t>
  </si>
  <si>
    <t>Шахтостроительная ул, 25</t>
  </si>
  <si>
    <t>Шахтостроительная ул, 27</t>
  </si>
  <si>
    <t>Шахтостроительная ул, 29</t>
  </si>
  <si>
    <t>Шахтостроительная ул, 29а</t>
  </si>
  <si>
    <t>Шахтостроительная ул, 3</t>
  </si>
  <si>
    <t>Шахтостроительная ул, 31</t>
  </si>
  <si>
    <t>Шахтостроительная ул, 31а</t>
  </si>
  <si>
    <t>Шахтостроительная ул, 33</t>
  </si>
  <si>
    <t>Шахтостроительная ул, 35</t>
  </si>
  <si>
    <t>Шахтостроительная ул, 4</t>
  </si>
  <si>
    <t>Шахтостроительная ул, 6</t>
  </si>
  <si>
    <t>Шахтостроительная ул, 6а</t>
  </si>
  <si>
    <t>Энергетиков ул, 13</t>
  </si>
  <si>
    <t>Энергетиков ул, 15</t>
  </si>
  <si>
    <t>Энергетиков ул, 17</t>
  </si>
  <si>
    <t>Энергетиков ул, 19</t>
  </si>
  <si>
    <t>Энергетиков ул, 19а</t>
  </si>
  <si>
    <t>Энергетиков ул, 21</t>
  </si>
  <si>
    <t>Энергетиков ул, 23</t>
  </si>
  <si>
    <t>Энергетиков ул, 25</t>
  </si>
  <si>
    <t>Энергетиков ул, 25а</t>
  </si>
  <si>
    <t>Энергетиков ул, 27</t>
  </si>
  <si>
    <t>Энергетиков ул, 27а</t>
  </si>
  <si>
    <t>Энергетиков ул, 27б</t>
  </si>
  <si>
    <t>Энергетиков ул, 29</t>
  </si>
  <si>
    <t>Энергетиков ул, 29а</t>
  </si>
  <si>
    <t>Энергетиков ул, 29б</t>
  </si>
  <si>
    <t>Энергетиков ул, 3</t>
  </si>
  <si>
    <t>Энергетиков ул, 5</t>
  </si>
  <si>
    <t>Энергетиков ул, 5а</t>
  </si>
  <si>
    <t>Энергетиков ул, 5б</t>
  </si>
  <si>
    <t>Энергетиков ул, 7</t>
  </si>
  <si>
    <t>Энергетиков ул, 7а</t>
  </si>
  <si>
    <t>Энергетиков ул, 7б</t>
  </si>
  <si>
    <t>Энергетиков ул, 9</t>
  </si>
  <si>
    <t>Энергетиков ул, 9б</t>
  </si>
  <si>
    <t>Жилые</t>
  </si>
  <si>
    <t>Нежилые</t>
  </si>
  <si>
    <t>К.Маркса ул, 20</t>
  </si>
  <si>
    <t>Палатникова ул, 8а</t>
  </si>
  <si>
    <t>К.Заслонова ул, 1а</t>
  </si>
  <si>
    <t>Ленина ул, 8</t>
  </si>
  <si>
    <t>Ленина ул, 2</t>
  </si>
  <si>
    <t>40 лет Победы ул, 20</t>
  </si>
  <si>
    <t>Гафури ул, 4</t>
  </si>
  <si>
    <t>Ленина ул, 9</t>
  </si>
  <si>
    <t>Салавата ул, 27</t>
  </si>
  <si>
    <t>Январь</t>
  </si>
  <si>
    <t>Март</t>
  </si>
  <si>
    <t>Февраль</t>
  </si>
  <si>
    <t>Апрель</t>
  </si>
  <si>
    <t>Итого за 1 полугодие</t>
  </si>
  <si>
    <t>Октябрь</t>
  </si>
  <si>
    <t>Ноябрь</t>
  </si>
  <si>
    <t>Декабрь</t>
  </si>
  <si>
    <t>Итого за 2 полугодие</t>
  </si>
  <si>
    <t>Ленина ул, 10</t>
  </si>
  <si>
    <t>Итого за 2023 год</t>
  </si>
  <si>
    <t>Расчет тепла на отопление по приборам учета за 2023 год</t>
  </si>
  <si>
    <t>Тариф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</si>
</sst>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\ _₽"/>
  </numFmts>
  <fonts count="11" x14ac:knownFonts="1"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37">
    <xf numFmtId="0" fontId="0" fillId="0" borderId="0" xfId="0" applyAlignment="1"/>
    <xf numFmtId="0" fontId="1" fillId="0" borderId="0" xfId="0" applyFont="1" applyAlignment="1">
      <alignment horizontal="centerContinuous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7" fillId="0" borderId="0" xfId="0" applyNumberFormat="1" applyFont="1" applyAlignment="1"/>
    <xf numFmtId="164" fontId="5" fillId="0" borderId="0" xfId="0" applyNumberFormat="1" applyFont="1" applyAlignment="1"/>
    <xf numFmtId="0" fontId="9" fillId="0" borderId="0" xfId="0" applyFont="1" applyAlignment="1"/>
    <xf numFmtId="164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164" fontId="2" fillId="0" borderId="2" xfId="0" applyNumberFormat="1" applyFont="1" applyFill="1" applyBorder="1" applyAlignment="1">
      <alignment vertical="center"/>
    </xf>
    <xf numFmtId="164" fontId="0" fillId="0" borderId="0" xfId="0" applyNumberFormat="1" applyAlignment="1"/>
    <xf numFmtId="164" fontId="7" fillId="0" borderId="0" xfId="0" applyNumberFormat="1" applyFont="1" applyBorder="1" applyAlignment="1"/>
    <xf numFmtId="164" fontId="5" fillId="0" borderId="0" xfId="0" applyNumberFormat="1" applyFont="1" applyBorder="1" applyAlignment="1"/>
    <xf numFmtId="164" fontId="2" fillId="0" borderId="2" xfId="0" applyNumberFormat="1" applyFont="1" applyFill="1" applyBorder="1" applyAlignment="1">
      <alignment horizontal="right" vertical="center"/>
    </xf>
    <xf numFmtId="165" fontId="2" fillId="0" borderId="2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39"/>
  <sheetViews>
    <sheetView tabSelected="1" zoomScale="70" zoomScaleNormal="7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4.25" x14ac:dyDescent="0.2"/>
  <cols>
    <col min="1" max="1" width="9" customWidth="1"/>
    <col min="2" max="2" width="4.83203125" customWidth="1"/>
    <col min="3" max="3" width="63.6640625" customWidth="1"/>
    <col min="4" max="4" width="21.6640625" customWidth="1"/>
    <col min="5" max="5" width="15.83203125" style="6" customWidth="1"/>
    <col min="6" max="7" width="15.83203125" style="7" customWidth="1"/>
    <col min="8" max="8" width="15.83203125" style="3" customWidth="1"/>
    <col min="9" max="10" width="15.83203125" customWidth="1"/>
    <col min="11" max="11" width="15.83203125" style="3" customWidth="1"/>
    <col min="12" max="13" width="15.83203125" customWidth="1"/>
    <col min="14" max="14" width="15.83203125" style="3" customWidth="1"/>
    <col min="15" max="16" width="15.83203125" customWidth="1"/>
    <col min="17" max="17" width="18.83203125" style="3" customWidth="1"/>
    <col min="18" max="18" width="15.83203125" customWidth="1"/>
    <col min="19" max="19" width="13.1640625" bestFit="1" customWidth="1"/>
    <col min="20" max="26" width="13.1640625" customWidth="1"/>
    <col min="27" max="27" width="13" customWidth="1"/>
    <col min="28" max="28" width="13.1640625" customWidth="1"/>
    <col min="29" max="29" width="14.33203125" customWidth="1"/>
    <col min="30" max="30" width="15.33203125" customWidth="1"/>
    <col min="31" max="31" width="13" customWidth="1"/>
    <col min="32" max="32" width="16.5" customWidth="1"/>
    <col min="33" max="33" width="17" customWidth="1"/>
    <col min="34" max="34" width="14.83203125" customWidth="1"/>
    <col min="35" max="235" width="10.33203125" customWidth="1"/>
  </cols>
  <sheetData>
    <row r="1" spans="1:35" x14ac:dyDescent="0.2">
      <c r="B1" s="34" t="s">
        <v>346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35" ht="18" customHeight="1" x14ac:dyDescent="0.2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35" ht="16.5" thickBot="1" x14ac:dyDescent="0.3">
      <c r="A3" s="1"/>
    </row>
    <row r="4" spans="1:35" ht="18" customHeight="1" thickBot="1" x14ac:dyDescent="0.25">
      <c r="E4" s="32" t="s">
        <v>335</v>
      </c>
      <c r="F4" s="32"/>
      <c r="G4" s="32"/>
      <c r="H4" s="32" t="s">
        <v>337</v>
      </c>
      <c r="I4" s="32"/>
      <c r="J4" s="32"/>
      <c r="K4" s="32" t="s">
        <v>336</v>
      </c>
      <c r="L4" s="32"/>
      <c r="M4" s="32"/>
      <c r="N4" s="32" t="s">
        <v>338</v>
      </c>
      <c r="O4" s="32"/>
      <c r="P4" s="32"/>
      <c r="Q4" s="32" t="s">
        <v>339</v>
      </c>
      <c r="R4" s="32"/>
      <c r="S4" s="32"/>
      <c r="T4" s="32" t="s">
        <v>340</v>
      </c>
      <c r="U4" s="32"/>
      <c r="V4" s="32"/>
      <c r="W4" s="32" t="s">
        <v>341</v>
      </c>
      <c r="X4" s="32"/>
      <c r="Y4" s="32"/>
      <c r="Z4" s="32" t="s">
        <v>342</v>
      </c>
      <c r="AA4" s="32"/>
      <c r="AB4" s="32"/>
      <c r="AC4" s="32" t="s">
        <v>343</v>
      </c>
      <c r="AD4" s="32"/>
      <c r="AE4" s="32"/>
      <c r="AF4" s="32" t="s">
        <v>345</v>
      </c>
      <c r="AG4" s="32"/>
      <c r="AH4" s="32"/>
    </row>
    <row r="5" spans="1:35" ht="24.75" customHeight="1" thickBot="1" x14ac:dyDescent="0.25">
      <c r="A5" s="31" t="s">
        <v>0</v>
      </c>
      <c r="B5" s="32" t="s">
        <v>1</v>
      </c>
      <c r="C5" s="32"/>
      <c r="D5" s="36" t="s">
        <v>347</v>
      </c>
      <c r="E5" s="35" t="s">
        <v>2</v>
      </c>
      <c r="F5" s="35"/>
      <c r="G5" s="35"/>
      <c r="H5" s="33" t="s">
        <v>2</v>
      </c>
      <c r="I5" s="33"/>
      <c r="J5" s="33"/>
      <c r="K5" s="33" t="s">
        <v>2</v>
      </c>
      <c r="L5" s="33"/>
      <c r="M5" s="33"/>
      <c r="N5" s="33" t="s">
        <v>2</v>
      </c>
      <c r="O5" s="33"/>
      <c r="P5" s="33"/>
      <c r="Q5" s="33" t="s">
        <v>2</v>
      </c>
      <c r="R5" s="33"/>
      <c r="S5" s="33"/>
      <c r="T5" s="33" t="s">
        <v>2</v>
      </c>
      <c r="U5" s="33"/>
      <c r="V5" s="33"/>
      <c r="W5" s="33" t="s">
        <v>2</v>
      </c>
      <c r="X5" s="33"/>
      <c r="Y5" s="33"/>
      <c r="Z5" s="33" t="s">
        <v>2</v>
      </c>
      <c r="AA5" s="33"/>
      <c r="AB5" s="33"/>
      <c r="AC5" s="33" t="s">
        <v>2</v>
      </c>
      <c r="AD5" s="33"/>
      <c r="AE5" s="33"/>
      <c r="AF5" s="33" t="s">
        <v>2</v>
      </c>
      <c r="AG5" s="33"/>
      <c r="AH5" s="33"/>
    </row>
    <row r="6" spans="1:35" ht="54" customHeight="1" thickBot="1" x14ac:dyDescent="0.25">
      <c r="A6" s="31"/>
      <c r="B6" s="32"/>
      <c r="C6" s="32"/>
      <c r="D6" s="36"/>
      <c r="E6" s="11" t="s">
        <v>3</v>
      </c>
      <c r="F6" s="27" t="s">
        <v>324</v>
      </c>
      <c r="G6" s="27" t="s">
        <v>325</v>
      </c>
      <c r="H6" s="10" t="s">
        <v>3</v>
      </c>
      <c r="I6" s="2" t="s">
        <v>324</v>
      </c>
      <c r="J6" s="2" t="s">
        <v>325</v>
      </c>
      <c r="K6" s="10" t="s">
        <v>3</v>
      </c>
      <c r="L6" s="2" t="s">
        <v>324</v>
      </c>
      <c r="M6" s="2" t="s">
        <v>325</v>
      </c>
      <c r="N6" s="10" t="s">
        <v>3</v>
      </c>
      <c r="O6" s="2" t="s">
        <v>324</v>
      </c>
      <c r="P6" s="2" t="s">
        <v>325</v>
      </c>
      <c r="Q6" s="10" t="s">
        <v>3</v>
      </c>
      <c r="R6" s="2" t="s">
        <v>324</v>
      </c>
      <c r="S6" s="2" t="s">
        <v>325</v>
      </c>
      <c r="T6" s="10" t="s">
        <v>3</v>
      </c>
      <c r="U6" s="2" t="s">
        <v>324</v>
      </c>
      <c r="V6" s="2" t="s">
        <v>325</v>
      </c>
      <c r="W6" s="10" t="s">
        <v>3</v>
      </c>
      <c r="X6" s="2" t="s">
        <v>324</v>
      </c>
      <c r="Y6" s="2" t="s">
        <v>325</v>
      </c>
      <c r="Z6" s="10" t="s">
        <v>3</v>
      </c>
      <c r="AA6" s="2" t="s">
        <v>324</v>
      </c>
      <c r="AB6" s="2" t="s">
        <v>325</v>
      </c>
      <c r="AC6" s="10" t="s">
        <v>3</v>
      </c>
      <c r="AD6" s="2" t="s">
        <v>324</v>
      </c>
      <c r="AE6" s="2" t="s">
        <v>325</v>
      </c>
      <c r="AF6" s="10" t="s">
        <v>3</v>
      </c>
      <c r="AG6" s="2" t="s">
        <v>324</v>
      </c>
      <c r="AH6" s="2" t="s">
        <v>325</v>
      </c>
    </row>
    <row r="7" spans="1:35" s="4" customFormat="1" ht="20.100000000000001" customHeight="1" thickBot="1" x14ac:dyDescent="0.25">
      <c r="A7" s="23">
        <v>1</v>
      </c>
      <c r="B7" s="22" t="s">
        <v>4</v>
      </c>
      <c r="C7" s="22"/>
      <c r="D7" s="24">
        <v>2045.53</v>
      </c>
      <c r="E7" s="12">
        <v>82.513599999999997</v>
      </c>
      <c r="F7" s="12">
        <v>82.513599999999997</v>
      </c>
      <c r="G7" s="14">
        <v>0</v>
      </c>
      <c r="H7" s="12">
        <v>67.241299999999995</v>
      </c>
      <c r="I7" s="12">
        <v>67.241299999999995</v>
      </c>
      <c r="J7" s="14">
        <v>0</v>
      </c>
      <c r="K7" s="12">
        <v>48.357199999999999</v>
      </c>
      <c r="L7" s="12">
        <v>48.357199999999999</v>
      </c>
      <c r="M7" s="14">
        <v>0</v>
      </c>
      <c r="N7" s="12">
        <v>32.4985</v>
      </c>
      <c r="O7" s="12">
        <v>32.4985</v>
      </c>
      <c r="P7" s="14">
        <v>0</v>
      </c>
      <c r="Q7" s="9">
        <f t="shared" ref="Q7" si="0">E7+H7+K7+N7</f>
        <v>230.61060000000001</v>
      </c>
      <c r="R7" s="9">
        <f t="shared" ref="R7" si="1">F7+I7+L7+O7</f>
        <v>230.61060000000001</v>
      </c>
      <c r="S7" s="9">
        <f t="shared" ref="S7" si="2">G7+J7+M7+P7</f>
        <v>0</v>
      </c>
      <c r="T7" s="25">
        <v>35.213299999999997</v>
      </c>
      <c r="U7" s="25">
        <v>35.213299999999997</v>
      </c>
      <c r="V7" s="26">
        <v>0</v>
      </c>
      <c r="W7" s="25">
        <v>53.523200000000003</v>
      </c>
      <c r="X7" s="25">
        <v>53.523200000000003</v>
      </c>
      <c r="Y7" s="26">
        <v>0</v>
      </c>
      <c r="Z7" s="25">
        <v>78.325000000000003</v>
      </c>
      <c r="AA7" s="25">
        <v>78.325000000000003</v>
      </c>
      <c r="AB7" s="26">
        <v>0</v>
      </c>
      <c r="AC7" s="9">
        <f>T7+W7+Z7</f>
        <v>167.06150000000002</v>
      </c>
      <c r="AD7" s="9">
        <f>U7+X7+AA7</f>
        <v>167.06150000000002</v>
      </c>
      <c r="AE7" s="9">
        <f>V7+Y7+AB7</f>
        <v>0</v>
      </c>
      <c r="AF7" s="13">
        <f t="shared" ref="AF7:AF70" si="3">Q7+AC7</f>
        <v>397.6721</v>
      </c>
      <c r="AG7" s="13">
        <f t="shared" ref="AG7:AG70" si="4">R7+AD7</f>
        <v>397.6721</v>
      </c>
      <c r="AH7" s="13">
        <f t="shared" ref="AH7:AH70" si="5">S7+AE7</f>
        <v>0</v>
      </c>
      <c r="AI7" s="16"/>
    </row>
    <row r="8" spans="1:35" s="4" customFormat="1" ht="20.100000000000001" customHeight="1" thickBot="1" x14ac:dyDescent="0.25">
      <c r="A8" s="21">
        <f>A7+1</f>
        <v>2</v>
      </c>
      <c r="B8" s="22" t="s">
        <v>331</v>
      </c>
      <c r="C8" s="22"/>
      <c r="D8" s="20">
        <v>2045.53</v>
      </c>
      <c r="E8" s="12">
        <v>33.037300000000002</v>
      </c>
      <c r="F8" s="12">
        <v>33.037300000000002</v>
      </c>
      <c r="G8" s="14">
        <v>0</v>
      </c>
      <c r="H8" s="12">
        <v>26.574400000000001</v>
      </c>
      <c r="I8" s="12">
        <v>26.574400000000001</v>
      </c>
      <c r="J8" s="14">
        <v>0</v>
      </c>
      <c r="K8" s="12">
        <v>20.869</v>
      </c>
      <c r="L8" s="12">
        <v>20.869</v>
      </c>
      <c r="M8" s="14">
        <v>0</v>
      </c>
      <c r="N8" s="12">
        <v>15.1091</v>
      </c>
      <c r="O8" s="12">
        <v>15.1091</v>
      </c>
      <c r="P8" s="14">
        <v>0</v>
      </c>
      <c r="Q8" s="5">
        <f t="shared" ref="Q8:Q70" si="6">E8+H8+K8+N8</f>
        <v>95.589799999999997</v>
      </c>
      <c r="R8" s="5">
        <f t="shared" ref="R8:R70" si="7">F8+I8+L8+O8</f>
        <v>95.589799999999997</v>
      </c>
      <c r="S8" s="5">
        <f t="shared" ref="S8:S70" si="8">G8+J8+M8+P8</f>
        <v>0</v>
      </c>
      <c r="T8" s="12">
        <v>15.8026</v>
      </c>
      <c r="U8" s="12">
        <v>15.8026</v>
      </c>
      <c r="V8" s="14">
        <v>0</v>
      </c>
      <c r="W8" s="12">
        <v>22.416499999999999</v>
      </c>
      <c r="X8" s="12">
        <v>22.416499999999999</v>
      </c>
      <c r="Y8" s="14">
        <v>0</v>
      </c>
      <c r="Z8" s="12">
        <v>29.240200000000002</v>
      </c>
      <c r="AA8" s="12">
        <v>29.240200000000002</v>
      </c>
      <c r="AB8" s="14">
        <v>0</v>
      </c>
      <c r="AC8" s="9">
        <f t="shared" ref="AC8:AC71" si="9">T8+W8+Z8</f>
        <v>67.459299999999999</v>
      </c>
      <c r="AD8" s="9">
        <f t="shared" ref="AD8:AD71" si="10">U8+X8+AA8</f>
        <v>67.459299999999999</v>
      </c>
      <c r="AE8" s="9">
        <f t="shared" ref="AE8:AE71" si="11">V8+Y8+AB8</f>
        <v>0</v>
      </c>
      <c r="AF8" s="15">
        <f t="shared" si="3"/>
        <v>163.04910000000001</v>
      </c>
      <c r="AG8" s="15">
        <f t="shared" si="4"/>
        <v>163.04910000000001</v>
      </c>
      <c r="AH8" s="15">
        <f t="shared" si="5"/>
        <v>0</v>
      </c>
      <c r="AI8" s="16"/>
    </row>
    <row r="9" spans="1:35" s="4" customFormat="1" ht="20.100000000000001" customHeight="1" thickBot="1" x14ac:dyDescent="0.25">
      <c r="A9" s="21">
        <f t="shared" ref="A9:A72" si="12">A8+1</f>
        <v>3</v>
      </c>
      <c r="B9" s="22" t="s">
        <v>5</v>
      </c>
      <c r="C9" s="22"/>
      <c r="D9" s="20">
        <v>2045.53</v>
      </c>
      <c r="E9" s="12">
        <v>318.05840000000001</v>
      </c>
      <c r="F9" s="12">
        <v>287.24700000000001</v>
      </c>
      <c r="G9" s="12">
        <v>30.811399999999999</v>
      </c>
      <c r="H9" s="12">
        <v>256.72140000000002</v>
      </c>
      <c r="I9" s="12">
        <v>231.852</v>
      </c>
      <c r="J9" s="12">
        <v>24.869399999999999</v>
      </c>
      <c r="K9" s="12">
        <v>177.71729999999999</v>
      </c>
      <c r="L9" s="12">
        <v>160.50120000000001</v>
      </c>
      <c r="M9" s="12">
        <v>17.216100000000001</v>
      </c>
      <c r="N9" s="12">
        <v>107.18210000000001</v>
      </c>
      <c r="O9" s="12">
        <v>96.799000000000007</v>
      </c>
      <c r="P9" s="12">
        <v>10.383100000000001</v>
      </c>
      <c r="Q9" s="5">
        <f t="shared" si="6"/>
        <v>859.67920000000004</v>
      </c>
      <c r="R9" s="5">
        <f t="shared" si="7"/>
        <v>776.39920000000006</v>
      </c>
      <c r="S9" s="5">
        <f t="shared" si="8"/>
        <v>83.28</v>
      </c>
      <c r="T9" s="12">
        <v>164.6849</v>
      </c>
      <c r="U9" s="12">
        <v>148.7313</v>
      </c>
      <c r="V9" s="12">
        <v>15.9536</v>
      </c>
      <c r="W9" s="12">
        <v>190.60329999999999</v>
      </c>
      <c r="X9" s="12">
        <v>172.1388</v>
      </c>
      <c r="Y9" s="12">
        <v>18.464500000000001</v>
      </c>
      <c r="Z9" s="12">
        <v>293.61950000000002</v>
      </c>
      <c r="AA9" s="12">
        <v>265.1755</v>
      </c>
      <c r="AB9" s="12">
        <v>28.443999999999999</v>
      </c>
      <c r="AC9" s="9">
        <f t="shared" si="9"/>
        <v>648.90769999999998</v>
      </c>
      <c r="AD9" s="9">
        <f t="shared" si="10"/>
        <v>586.04559999999992</v>
      </c>
      <c r="AE9" s="9">
        <f t="shared" si="11"/>
        <v>62.862099999999998</v>
      </c>
      <c r="AF9" s="15">
        <f t="shared" si="3"/>
        <v>1508.5869</v>
      </c>
      <c r="AG9" s="15">
        <f t="shared" si="4"/>
        <v>1362.4448</v>
      </c>
      <c r="AH9" s="15">
        <f t="shared" si="5"/>
        <v>146.1421</v>
      </c>
      <c r="AI9" s="16"/>
    </row>
    <row r="10" spans="1:35" s="4" customFormat="1" ht="20.100000000000001" customHeight="1" thickBot="1" x14ac:dyDescent="0.25">
      <c r="A10" s="21">
        <f t="shared" si="12"/>
        <v>4</v>
      </c>
      <c r="B10" s="22" t="s">
        <v>6</v>
      </c>
      <c r="C10" s="22"/>
      <c r="D10" s="20">
        <v>2045.53</v>
      </c>
      <c r="E10" s="12">
        <v>274.40789999999998</v>
      </c>
      <c r="F10" s="12">
        <v>252.35069999999999</v>
      </c>
      <c r="G10" s="12">
        <v>22.057200000000002</v>
      </c>
      <c r="H10" s="12">
        <v>222.1386</v>
      </c>
      <c r="I10" s="12">
        <v>201.70429999999999</v>
      </c>
      <c r="J10" s="12">
        <v>20.4343</v>
      </c>
      <c r="K10" s="12">
        <v>155.51339999999999</v>
      </c>
      <c r="L10" s="12">
        <v>141.465</v>
      </c>
      <c r="M10" s="12">
        <v>14.048400000000001</v>
      </c>
      <c r="N10" s="12">
        <v>83.085999999999999</v>
      </c>
      <c r="O10" s="12">
        <v>75.109700000000004</v>
      </c>
      <c r="P10" s="12">
        <v>7.9763000000000002</v>
      </c>
      <c r="Q10" s="5">
        <f t="shared" si="6"/>
        <v>735.14589999999998</v>
      </c>
      <c r="R10" s="5">
        <f t="shared" si="7"/>
        <v>670.62969999999996</v>
      </c>
      <c r="S10" s="5">
        <f t="shared" si="8"/>
        <v>64.516199999999998</v>
      </c>
      <c r="T10" s="12">
        <v>125.0059</v>
      </c>
      <c r="U10" s="12">
        <v>117.5016</v>
      </c>
      <c r="V10" s="12">
        <v>7.5042999999999997</v>
      </c>
      <c r="W10" s="12">
        <v>148.53790000000001</v>
      </c>
      <c r="X10" s="12">
        <v>138.01730000000001</v>
      </c>
      <c r="Y10" s="12">
        <v>10.5206</v>
      </c>
      <c r="Z10" s="12">
        <v>268.5265</v>
      </c>
      <c r="AA10" s="12">
        <v>208.48929999999999</v>
      </c>
      <c r="AB10" s="12">
        <v>60.037199999999999</v>
      </c>
      <c r="AC10" s="9">
        <f t="shared" si="9"/>
        <v>542.07030000000009</v>
      </c>
      <c r="AD10" s="9">
        <f t="shared" si="10"/>
        <v>464.00819999999999</v>
      </c>
      <c r="AE10" s="9">
        <f t="shared" si="11"/>
        <v>78.062100000000001</v>
      </c>
      <c r="AF10" s="15">
        <f t="shared" si="3"/>
        <v>1277.2162000000001</v>
      </c>
      <c r="AG10" s="15">
        <f t="shared" si="4"/>
        <v>1134.6378999999999</v>
      </c>
      <c r="AH10" s="15">
        <f t="shared" si="5"/>
        <v>142.57830000000001</v>
      </c>
      <c r="AI10" s="16"/>
    </row>
    <row r="11" spans="1:35" s="4" customFormat="1" ht="20.100000000000001" customHeight="1" thickBot="1" x14ac:dyDescent="0.25">
      <c r="A11" s="21">
        <f t="shared" si="12"/>
        <v>5</v>
      </c>
      <c r="B11" s="22" t="s">
        <v>7</v>
      </c>
      <c r="C11" s="22"/>
      <c r="D11" s="20">
        <v>2045.53</v>
      </c>
      <c r="E11" s="12">
        <v>106.0538</v>
      </c>
      <c r="F11" s="12">
        <v>104.3617</v>
      </c>
      <c r="G11" s="12">
        <v>1.6920999999999999</v>
      </c>
      <c r="H11" s="12">
        <v>86.5047</v>
      </c>
      <c r="I11" s="12">
        <v>85.124499999999998</v>
      </c>
      <c r="J11" s="12">
        <v>1.3802000000000001</v>
      </c>
      <c r="K11" s="12">
        <v>62.298900000000003</v>
      </c>
      <c r="L11" s="12">
        <v>61.304900000000004</v>
      </c>
      <c r="M11" s="12">
        <v>0.99399999999999999</v>
      </c>
      <c r="N11" s="12">
        <v>40.218499999999999</v>
      </c>
      <c r="O11" s="12">
        <v>39.576799999999999</v>
      </c>
      <c r="P11" s="12">
        <v>0.64170000000000005</v>
      </c>
      <c r="Q11" s="5">
        <f t="shared" si="6"/>
        <v>295.07589999999999</v>
      </c>
      <c r="R11" s="5">
        <f t="shared" si="7"/>
        <v>290.36790000000002</v>
      </c>
      <c r="S11" s="5">
        <f t="shared" si="8"/>
        <v>4.7080000000000002</v>
      </c>
      <c r="T11" s="12">
        <v>47.4876</v>
      </c>
      <c r="U11" s="12">
        <v>46.729900000000001</v>
      </c>
      <c r="V11" s="12">
        <v>0.75770000000000004</v>
      </c>
      <c r="W11" s="12">
        <v>67.858199999999997</v>
      </c>
      <c r="X11" s="12">
        <v>66.775499999999994</v>
      </c>
      <c r="Y11" s="12">
        <v>1.0827</v>
      </c>
      <c r="Z11" s="12">
        <v>91.573499999999996</v>
      </c>
      <c r="AA11" s="12">
        <v>90.112499999999997</v>
      </c>
      <c r="AB11" s="12">
        <v>1.4610000000000001</v>
      </c>
      <c r="AC11" s="9">
        <f t="shared" si="9"/>
        <v>206.91929999999999</v>
      </c>
      <c r="AD11" s="9">
        <f t="shared" si="10"/>
        <v>203.61789999999999</v>
      </c>
      <c r="AE11" s="9">
        <f t="shared" si="11"/>
        <v>3.3014000000000001</v>
      </c>
      <c r="AF11" s="15">
        <f t="shared" si="3"/>
        <v>501.99519999999995</v>
      </c>
      <c r="AG11" s="15">
        <f t="shared" si="4"/>
        <v>493.98580000000004</v>
      </c>
      <c r="AH11" s="15">
        <f t="shared" si="5"/>
        <v>8.0093999999999994</v>
      </c>
      <c r="AI11" s="16"/>
    </row>
    <row r="12" spans="1:35" s="4" customFormat="1" ht="20.100000000000001" customHeight="1" thickBot="1" x14ac:dyDescent="0.25">
      <c r="A12" s="21">
        <f t="shared" si="12"/>
        <v>6</v>
      </c>
      <c r="B12" s="22" t="s">
        <v>8</v>
      </c>
      <c r="C12" s="22"/>
      <c r="D12" s="20">
        <v>2045.53</v>
      </c>
      <c r="E12" s="12">
        <v>325.1968</v>
      </c>
      <c r="F12" s="12">
        <v>299.95420000000001</v>
      </c>
      <c r="G12" s="12">
        <v>25.242599999999999</v>
      </c>
      <c r="H12" s="12">
        <v>269.60980000000001</v>
      </c>
      <c r="I12" s="12">
        <v>248.60480000000001</v>
      </c>
      <c r="J12" s="12">
        <v>21.004999999999999</v>
      </c>
      <c r="K12" s="12">
        <v>196.05330000000001</v>
      </c>
      <c r="L12" s="12">
        <v>180.69309999999999</v>
      </c>
      <c r="M12" s="12">
        <v>15.360200000000001</v>
      </c>
      <c r="N12" s="12">
        <v>121.9063</v>
      </c>
      <c r="O12" s="12">
        <v>112.4802</v>
      </c>
      <c r="P12" s="12">
        <v>9.4260999999999999</v>
      </c>
      <c r="Q12" s="5">
        <f t="shared" si="6"/>
        <v>912.76620000000003</v>
      </c>
      <c r="R12" s="5">
        <f t="shared" si="7"/>
        <v>841.7322999999999</v>
      </c>
      <c r="S12" s="5">
        <f t="shared" si="8"/>
        <v>71.033900000000003</v>
      </c>
      <c r="T12" s="12">
        <v>172.83869999999999</v>
      </c>
      <c r="U12" s="12">
        <v>159.85919999999999</v>
      </c>
      <c r="V12" s="12">
        <v>12.9795</v>
      </c>
      <c r="W12" s="12">
        <v>212.61080000000001</v>
      </c>
      <c r="X12" s="12">
        <v>195.5231</v>
      </c>
      <c r="Y12" s="12">
        <v>17.087700000000002</v>
      </c>
      <c r="Z12" s="12">
        <v>288.21280000000002</v>
      </c>
      <c r="AA12" s="12">
        <v>266.00389999999999</v>
      </c>
      <c r="AB12" s="12">
        <v>22.2089</v>
      </c>
      <c r="AC12" s="9">
        <f t="shared" si="9"/>
        <v>673.66229999999996</v>
      </c>
      <c r="AD12" s="9">
        <f t="shared" si="10"/>
        <v>621.38619999999992</v>
      </c>
      <c r="AE12" s="9">
        <f t="shared" si="11"/>
        <v>52.2761</v>
      </c>
      <c r="AF12" s="15">
        <f t="shared" si="3"/>
        <v>1586.4285</v>
      </c>
      <c r="AG12" s="15">
        <f t="shared" si="4"/>
        <v>1463.1184999999998</v>
      </c>
      <c r="AH12" s="15">
        <f t="shared" si="5"/>
        <v>123.31</v>
      </c>
      <c r="AI12" s="16"/>
    </row>
    <row r="13" spans="1:35" s="4" customFormat="1" ht="20.100000000000001" customHeight="1" thickBot="1" x14ac:dyDescent="0.25">
      <c r="A13" s="21">
        <f t="shared" si="12"/>
        <v>7</v>
      </c>
      <c r="B13" s="22" t="s">
        <v>9</v>
      </c>
      <c r="C13" s="22"/>
      <c r="D13" s="20">
        <v>2045.53</v>
      </c>
      <c r="E13" s="12">
        <v>84.0976</v>
      </c>
      <c r="F13" s="12">
        <v>84.0976</v>
      </c>
      <c r="G13" s="14">
        <v>0</v>
      </c>
      <c r="H13" s="12">
        <v>69.743700000000004</v>
      </c>
      <c r="I13" s="12">
        <v>69.743700000000004</v>
      </c>
      <c r="J13" s="14">
        <v>0</v>
      </c>
      <c r="K13" s="12">
        <v>50.427300000000002</v>
      </c>
      <c r="L13" s="12">
        <v>50.427300000000002</v>
      </c>
      <c r="M13" s="14">
        <v>0</v>
      </c>
      <c r="N13" s="12">
        <v>33.508499999999998</v>
      </c>
      <c r="O13" s="12">
        <v>33.508499999999998</v>
      </c>
      <c r="P13" s="14">
        <v>0</v>
      </c>
      <c r="Q13" s="5">
        <f t="shared" si="6"/>
        <v>237.77709999999999</v>
      </c>
      <c r="R13" s="5">
        <f t="shared" si="7"/>
        <v>237.77709999999999</v>
      </c>
      <c r="S13" s="5">
        <f t="shared" si="8"/>
        <v>0</v>
      </c>
      <c r="T13" s="12">
        <v>43.030999999999999</v>
      </c>
      <c r="U13" s="12">
        <v>43.030999999999999</v>
      </c>
      <c r="V13" s="14">
        <v>0</v>
      </c>
      <c r="W13" s="12">
        <v>56.54</v>
      </c>
      <c r="X13" s="12">
        <v>56.54</v>
      </c>
      <c r="Y13" s="14">
        <v>0</v>
      </c>
      <c r="Z13" s="12">
        <v>76.736999999999995</v>
      </c>
      <c r="AA13" s="12">
        <v>76.736999999999995</v>
      </c>
      <c r="AB13" s="14">
        <v>0</v>
      </c>
      <c r="AC13" s="9">
        <f t="shared" si="9"/>
        <v>176.30799999999999</v>
      </c>
      <c r="AD13" s="9">
        <f t="shared" si="10"/>
        <v>176.30799999999999</v>
      </c>
      <c r="AE13" s="9">
        <f t="shared" si="11"/>
        <v>0</v>
      </c>
      <c r="AF13" s="15">
        <f t="shared" si="3"/>
        <v>414.08510000000001</v>
      </c>
      <c r="AG13" s="15">
        <f t="shared" si="4"/>
        <v>414.08510000000001</v>
      </c>
      <c r="AH13" s="15">
        <f t="shared" si="5"/>
        <v>0</v>
      </c>
      <c r="AI13" s="16"/>
    </row>
    <row r="14" spans="1:35" s="4" customFormat="1" ht="20.100000000000001" customHeight="1" thickBot="1" x14ac:dyDescent="0.25">
      <c r="A14" s="21">
        <f t="shared" si="12"/>
        <v>8</v>
      </c>
      <c r="B14" s="22" t="s">
        <v>10</v>
      </c>
      <c r="C14" s="22"/>
      <c r="D14" s="20">
        <v>2045.53</v>
      </c>
      <c r="E14" s="12">
        <v>212.74270000000001</v>
      </c>
      <c r="F14" s="12">
        <v>200.3836</v>
      </c>
      <c r="G14" s="12">
        <v>12.3591</v>
      </c>
      <c r="H14" s="12">
        <v>170.80799999999999</v>
      </c>
      <c r="I14" s="12">
        <v>160.88489999999999</v>
      </c>
      <c r="J14" s="12">
        <v>9.9230999999999998</v>
      </c>
      <c r="K14" s="12">
        <v>123.0971</v>
      </c>
      <c r="L14" s="12">
        <v>115.94580000000001</v>
      </c>
      <c r="M14" s="12">
        <v>7.1513</v>
      </c>
      <c r="N14" s="12">
        <v>78.343400000000003</v>
      </c>
      <c r="O14" s="12">
        <v>73.792000000000002</v>
      </c>
      <c r="P14" s="12">
        <v>4.5514000000000001</v>
      </c>
      <c r="Q14" s="5">
        <f t="shared" si="6"/>
        <v>584.99120000000005</v>
      </c>
      <c r="R14" s="5">
        <f t="shared" si="7"/>
        <v>551.00630000000001</v>
      </c>
      <c r="S14" s="5">
        <f t="shared" si="8"/>
        <v>33.984899999999996</v>
      </c>
      <c r="T14" s="12">
        <v>99.397400000000005</v>
      </c>
      <c r="U14" s="12">
        <v>93.623099999999994</v>
      </c>
      <c r="V14" s="12">
        <v>5.7743000000000002</v>
      </c>
      <c r="W14" s="12">
        <v>116.25320000000001</v>
      </c>
      <c r="X14" s="12">
        <v>109.4996</v>
      </c>
      <c r="Y14" s="12">
        <v>6.7535999999999996</v>
      </c>
      <c r="Z14" s="12">
        <v>185.27850000000001</v>
      </c>
      <c r="AA14" s="12">
        <v>174.51499999999999</v>
      </c>
      <c r="AB14" s="12">
        <v>10.763500000000001</v>
      </c>
      <c r="AC14" s="9">
        <f t="shared" si="9"/>
        <v>400.92910000000001</v>
      </c>
      <c r="AD14" s="9">
        <f t="shared" si="10"/>
        <v>377.6377</v>
      </c>
      <c r="AE14" s="9">
        <f t="shared" si="11"/>
        <v>23.291399999999999</v>
      </c>
      <c r="AF14" s="15">
        <f t="shared" si="3"/>
        <v>985.9203</v>
      </c>
      <c r="AG14" s="15">
        <f t="shared" si="4"/>
        <v>928.64400000000001</v>
      </c>
      <c r="AH14" s="15">
        <f t="shared" si="5"/>
        <v>57.276299999999992</v>
      </c>
      <c r="AI14" s="16"/>
    </row>
    <row r="15" spans="1:35" s="4" customFormat="1" ht="20.100000000000001" customHeight="1" thickBot="1" x14ac:dyDescent="0.25">
      <c r="A15" s="21">
        <f t="shared" si="12"/>
        <v>9</v>
      </c>
      <c r="B15" s="22" t="s">
        <v>11</v>
      </c>
      <c r="C15" s="22"/>
      <c r="D15" s="20">
        <v>2045.53</v>
      </c>
      <c r="E15" s="12">
        <v>123.96250000000001</v>
      </c>
      <c r="F15" s="12">
        <v>122.995</v>
      </c>
      <c r="G15" s="12">
        <v>0.96750000000000003</v>
      </c>
      <c r="H15" s="12">
        <v>99.165199999999999</v>
      </c>
      <c r="I15" s="12">
        <v>98.391199999999998</v>
      </c>
      <c r="J15" s="12">
        <v>0.77400000000000002</v>
      </c>
      <c r="K15" s="12">
        <v>70.683099999999996</v>
      </c>
      <c r="L15" s="12">
        <v>70.131399999999999</v>
      </c>
      <c r="M15" s="12">
        <v>0.55169999999999997</v>
      </c>
      <c r="N15" s="12">
        <v>41.235300000000002</v>
      </c>
      <c r="O15" s="12">
        <v>40.913499999999999</v>
      </c>
      <c r="P15" s="12">
        <v>0.32179999999999997</v>
      </c>
      <c r="Q15" s="5">
        <f t="shared" si="6"/>
        <v>335.04609999999997</v>
      </c>
      <c r="R15" s="5">
        <f t="shared" si="7"/>
        <v>332.43110000000001</v>
      </c>
      <c r="S15" s="5">
        <f t="shared" si="8"/>
        <v>2.6150000000000002</v>
      </c>
      <c r="T15" s="12">
        <v>47.891199999999998</v>
      </c>
      <c r="U15" s="12">
        <v>47.517400000000002</v>
      </c>
      <c r="V15" s="12">
        <v>0.37380000000000002</v>
      </c>
      <c r="W15" s="12">
        <v>64.5304</v>
      </c>
      <c r="X15" s="12">
        <v>64.026700000000005</v>
      </c>
      <c r="Y15" s="12">
        <v>0.50370000000000004</v>
      </c>
      <c r="Z15" s="12">
        <v>112.2131</v>
      </c>
      <c r="AA15" s="12">
        <v>111.3373</v>
      </c>
      <c r="AB15" s="12">
        <v>0.87580000000000002</v>
      </c>
      <c r="AC15" s="9">
        <f t="shared" si="9"/>
        <v>224.63470000000001</v>
      </c>
      <c r="AD15" s="9">
        <f t="shared" si="10"/>
        <v>222.88140000000001</v>
      </c>
      <c r="AE15" s="9">
        <f t="shared" si="11"/>
        <v>1.7533000000000001</v>
      </c>
      <c r="AF15" s="15">
        <f t="shared" si="3"/>
        <v>559.68079999999998</v>
      </c>
      <c r="AG15" s="15">
        <f t="shared" si="4"/>
        <v>555.3125</v>
      </c>
      <c r="AH15" s="15">
        <f t="shared" si="5"/>
        <v>4.3683000000000005</v>
      </c>
      <c r="AI15" s="16"/>
    </row>
    <row r="16" spans="1:35" s="4" customFormat="1" ht="20.100000000000001" customHeight="1" thickBot="1" x14ac:dyDescent="0.25">
      <c r="A16" s="21">
        <f t="shared" si="12"/>
        <v>10</v>
      </c>
      <c r="B16" s="22" t="s">
        <v>12</v>
      </c>
      <c r="C16" s="22"/>
      <c r="D16" s="20">
        <v>2045.53</v>
      </c>
      <c r="E16" s="12">
        <v>213.63980000000001</v>
      </c>
      <c r="F16" s="12">
        <v>198.97710000000001</v>
      </c>
      <c r="G16" s="12">
        <v>14.662699999999999</v>
      </c>
      <c r="H16" s="12">
        <v>171.28479999999999</v>
      </c>
      <c r="I16" s="12">
        <v>159.52940000000001</v>
      </c>
      <c r="J16" s="12">
        <v>11.7554</v>
      </c>
      <c r="K16" s="12">
        <v>123.47969999999999</v>
      </c>
      <c r="L16" s="12">
        <v>115.0052</v>
      </c>
      <c r="M16" s="12">
        <v>8.4745000000000008</v>
      </c>
      <c r="N16" s="12">
        <v>75.729900000000001</v>
      </c>
      <c r="O16" s="12">
        <v>70.532499999999999</v>
      </c>
      <c r="P16" s="12">
        <v>5.1974</v>
      </c>
      <c r="Q16" s="5">
        <f t="shared" si="6"/>
        <v>584.13419999999996</v>
      </c>
      <c r="R16" s="5">
        <f t="shared" si="7"/>
        <v>544.04420000000005</v>
      </c>
      <c r="S16" s="5">
        <f t="shared" si="8"/>
        <v>40.090000000000003</v>
      </c>
      <c r="T16" s="12">
        <v>105.7067</v>
      </c>
      <c r="U16" s="12">
        <v>98.409300000000002</v>
      </c>
      <c r="V16" s="12">
        <v>7.2973999999999997</v>
      </c>
      <c r="W16" s="12">
        <v>118.70189999999999</v>
      </c>
      <c r="X16" s="12">
        <v>110.55540000000001</v>
      </c>
      <c r="Y16" s="12">
        <v>8.1464999999999996</v>
      </c>
      <c r="Z16" s="12">
        <v>187.40899999999999</v>
      </c>
      <c r="AA16" s="12">
        <v>174.5472</v>
      </c>
      <c r="AB16" s="12">
        <v>12.861800000000001</v>
      </c>
      <c r="AC16" s="9">
        <f t="shared" si="9"/>
        <v>411.81759999999997</v>
      </c>
      <c r="AD16" s="9">
        <f t="shared" si="10"/>
        <v>383.51189999999997</v>
      </c>
      <c r="AE16" s="9">
        <f t="shared" si="11"/>
        <v>28.305700000000002</v>
      </c>
      <c r="AF16" s="15">
        <f t="shared" si="3"/>
        <v>995.95179999999993</v>
      </c>
      <c r="AG16" s="15">
        <f t="shared" si="4"/>
        <v>927.55610000000001</v>
      </c>
      <c r="AH16" s="15">
        <f t="shared" si="5"/>
        <v>68.395700000000005</v>
      </c>
      <c r="AI16" s="16"/>
    </row>
    <row r="17" spans="1:35" s="4" customFormat="1" ht="20.100000000000001" customHeight="1" thickBot="1" x14ac:dyDescent="0.25">
      <c r="A17" s="21">
        <f t="shared" si="12"/>
        <v>11</v>
      </c>
      <c r="B17" s="22" t="s">
        <v>13</v>
      </c>
      <c r="C17" s="22"/>
      <c r="D17" s="20">
        <v>2045.53</v>
      </c>
      <c r="E17" s="12">
        <v>134.1602</v>
      </c>
      <c r="F17" s="12">
        <v>134.1602</v>
      </c>
      <c r="G17" s="14">
        <v>0</v>
      </c>
      <c r="H17" s="12">
        <v>110.5565</v>
      </c>
      <c r="I17" s="12">
        <v>110.5565</v>
      </c>
      <c r="J17" s="14">
        <v>0</v>
      </c>
      <c r="K17" s="12">
        <v>82.305099999999996</v>
      </c>
      <c r="L17" s="12">
        <v>82.305099999999996</v>
      </c>
      <c r="M17" s="14">
        <v>0</v>
      </c>
      <c r="N17" s="12">
        <v>61.755499999999998</v>
      </c>
      <c r="O17" s="12">
        <v>61.755499999999998</v>
      </c>
      <c r="P17" s="14">
        <v>0</v>
      </c>
      <c r="Q17" s="5">
        <f t="shared" si="6"/>
        <v>388.77729999999997</v>
      </c>
      <c r="R17" s="5">
        <f t="shared" si="7"/>
        <v>388.77729999999997</v>
      </c>
      <c r="S17" s="5">
        <f t="shared" si="8"/>
        <v>0</v>
      </c>
      <c r="T17" s="12">
        <v>63.704500000000003</v>
      </c>
      <c r="U17" s="12">
        <v>63.704500000000003</v>
      </c>
      <c r="V17" s="14">
        <v>0</v>
      </c>
      <c r="W17" s="12">
        <v>80.577799999999996</v>
      </c>
      <c r="X17" s="12">
        <v>80.577799999999996</v>
      </c>
      <c r="Y17" s="14">
        <v>0</v>
      </c>
      <c r="Z17" s="12">
        <v>115.6033</v>
      </c>
      <c r="AA17" s="12">
        <v>115.6033</v>
      </c>
      <c r="AB17" s="14">
        <v>0</v>
      </c>
      <c r="AC17" s="9">
        <f t="shared" si="9"/>
        <v>259.88560000000001</v>
      </c>
      <c r="AD17" s="9">
        <f t="shared" si="10"/>
        <v>259.88560000000001</v>
      </c>
      <c r="AE17" s="9">
        <f t="shared" si="11"/>
        <v>0</v>
      </c>
      <c r="AF17" s="15">
        <f t="shared" si="3"/>
        <v>648.66290000000004</v>
      </c>
      <c r="AG17" s="15">
        <f t="shared" si="4"/>
        <v>648.66290000000004</v>
      </c>
      <c r="AH17" s="15">
        <f t="shared" si="5"/>
        <v>0</v>
      </c>
      <c r="AI17" s="16"/>
    </row>
    <row r="18" spans="1:35" s="4" customFormat="1" ht="20.100000000000001" customHeight="1" thickBot="1" x14ac:dyDescent="0.25">
      <c r="A18" s="21">
        <f t="shared" si="12"/>
        <v>12</v>
      </c>
      <c r="B18" s="22" t="s">
        <v>14</v>
      </c>
      <c r="C18" s="22"/>
      <c r="D18" s="20">
        <v>2045.53</v>
      </c>
      <c r="E18" s="12">
        <v>114.6979</v>
      </c>
      <c r="F18" s="12">
        <v>109.11060000000001</v>
      </c>
      <c r="G18" s="12">
        <v>5.5872999999999999</v>
      </c>
      <c r="H18" s="12">
        <v>92.424800000000005</v>
      </c>
      <c r="I18" s="12">
        <v>87.922499999999999</v>
      </c>
      <c r="J18" s="12">
        <v>4.5023</v>
      </c>
      <c r="K18" s="12">
        <v>61.820700000000002</v>
      </c>
      <c r="L18" s="12">
        <v>58.809199999999997</v>
      </c>
      <c r="M18" s="12">
        <v>3.0114999999999998</v>
      </c>
      <c r="N18" s="12">
        <v>39.8932</v>
      </c>
      <c r="O18" s="12">
        <v>37.9499</v>
      </c>
      <c r="P18" s="12">
        <v>1.9433</v>
      </c>
      <c r="Q18" s="5">
        <f t="shared" si="6"/>
        <v>308.83659999999998</v>
      </c>
      <c r="R18" s="5">
        <f t="shared" si="7"/>
        <v>293.79219999999998</v>
      </c>
      <c r="S18" s="5">
        <f t="shared" si="8"/>
        <v>15.044400000000001</v>
      </c>
      <c r="T18" s="12">
        <v>55.548400000000001</v>
      </c>
      <c r="U18" s="12">
        <v>52.842399999999998</v>
      </c>
      <c r="V18" s="12">
        <v>2.706</v>
      </c>
      <c r="W18" s="12">
        <v>62.757199999999997</v>
      </c>
      <c r="X18" s="12">
        <v>59.700099999999999</v>
      </c>
      <c r="Y18" s="12">
        <v>3.0571000000000002</v>
      </c>
      <c r="Z18" s="12">
        <v>100.8185</v>
      </c>
      <c r="AA18" s="12">
        <v>95.907300000000006</v>
      </c>
      <c r="AB18" s="12">
        <v>4.9112</v>
      </c>
      <c r="AC18" s="9">
        <f t="shared" si="9"/>
        <v>219.1241</v>
      </c>
      <c r="AD18" s="9">
        <f t="shared" si="10"/>
        <v>208.44979999999998</v>
      </c>
      <c r="AE18" s="9">
        <f t="shared" si="11"/>
        <v>10.674299999999999</v>
      </c>
      <c r="AF18" s="15">
        <f t="shared" si="3"/>
        <v>527.96069999999997</v>
      </c>
      <c r="AG18" s="15">
        <f t="shared" si="4"/>
        <v>502.24199999999996</v>
      </c>
      <c r="AH18" s="15">
        <f t="shared" si="5"/>
        <v>25.718699999999998</v>
      </c>
      <c r="AI18" s="16"/>
    </row>
    <row r="19" spans="1:35" s="4" customFormat="1" ht="20.100000000000001" customHeight="1" thickBot="1" x14ac:dyDescent="0.25">
      <c r="A19" s="21">
        <f t="shared" si="12"/>
        <v>13</v>
      </c>
      <c r="B19" s="22" t="s">
        <v>15</v>
      </c>
      <c r="C19" s="22"/>
      <c r="D19" s="20">
        <v>2045.53</v>
      </c>
      <c r="E19" s="12">
        <v>217.9581</v>
      </c>
      <c r="F19" s="12">
        <v>203.47210000000001</v>
      </c>
      <c r="G19" s="12">
        <v>14.486000000000001</v>
      </c>
      <c r="H19" s="12">
        <v>165.37039999999999</v>
      </c>
      <c r="I19" s="12">
        <v>154.37950000000001</v>
      </c>
      <c r="J19" s="12">
        <v>10.9909</v>
      </c>
      <c r="K19" s="12">
        <v>114.7246</v>
      </c>
      <c r="L19" s="12">
        <v>107.0997</v>
      </c>
      <c r="M19" s="12">
        <v>7.6249000000000002</v>
      </c>
      <c r="N19" s="12">
        <v>71.781300000000002</v>
      </c>
      <c r="O19" s="12">
        <v>67.0107</v>
      </c>
      <c r="P19" s="12">
        <v>4.7706</v>
      </c>
      <c r="Q19" s="5">
        <f t="shared" si="6"/>
        <v>569.83439999999996</v>
      </c>
      <c r="R19" s="5">
        <f t="shared" si="7"/>
        <v>531.96199999999999</v>
      </c>
      <c r="S19" s="5">
        <f t="shared" si="8"/>
        <v>37.872399999999999</v>
      </c>
      <c r="T19" s="12">
        <v>88.544200000000004</v>
      </c>
      <c r="U19" s="12">
        <v>82.659400000000005</v>
      </c>
      <c r="V19" s="12">
        <v>5.8848000000000003</v>
      </c>
      <c r="W19" s="12">
        <v>115.6399</v>
      </c>
      <c r="X19" s="12">
        <v>107.9541</v>
      </c>
      <c r="Y19" s="12">
        <v>7.6858000000000004</v>
      </c>
      <c r="Z19" s="12">
        <v>180.459</v>
      </c>
      <c r="AA19" s="12">
        <v>168.46530000000001</v>
      </c>
      <c r="AB19" s="12">
        <v>11.9937</v>
      </c>
      <c r="AC19" s="9">
        <f t="shared" si="9"/>
        <v>384.6431</v>
      </c>
      <c r="AD19" s="9">
        <f t="shared" si="10"/>
        <v>359.0788</v>
      </c>
      <c r="AE19" s="9">
        <f t="shared" si="11"/>
        <v>25.564300000000003</v>
      </c>
      <c r="AF19" s="15">
        <f t="shared" si="3"/>
        <v>954.47749999999996</v>
      </c>
      <c r="AG19" s="15">
        <f t="shared" si="4"/>
        <v>891.04079999999999</v>
      </c>
      <c r="AH19" s="15">
        <f t="shared" si="5"/>
        <v>63.436700000000002</v>
      </c>
      <c r="AI19" s="16"/>
    </row>
    <row r="20" spans="1:35" s="4" customFormat="1" ht="20.100000000000001" customHeight="1" thickBot="1" x14ac:dyDescent="0.25">
      <c r="A20" s="21">
        <f t="shared" si="12"/>
        <v>14</v>
      </c>
      <c r="B20" s="22" t="s">
        <v>16</v>
      </c>
      <c r="C20" s="22"/>
      <c r="D20" s="20">
        <v>2045.53</v>
      </c>
      <c r="E20" s="12">
        <v>261.02319999999997</v>
      </c>
      <c r="F20" s="12">
        <v>228.3329</v>
      </c>
      <c r="G20" s="12">
        <v>32.690300000000001</v>
      </c>
      <c r="H20" s="12">
        <v>208.1294</v>
      </c>
      <c r="I20" s="12">
        <v>181.2604</v>
      </c>
      <c r="J20" s="12">
        <v>26.869</v>
      </c>
      <c r="K20" s="12">
        <v>148.36840000000001</v>
      </c>
      <c r="L20" s="12">
        <v>129.7869</v>
      </c>
      <c r="M20" s="12">
        <v>18.581499999999998</v>
      </c>
      <c r="N20" s="12">
        <v>109.0009</v>
      </c>
      <c r="O20" s="12">
        <v>95.348799999999997</v>
      </c>
      <c r="P20" s="12">
        <v>13.652100000000001</v>
      </c>
      <c r="Q20" s="5">
        <f t="shared" si="6"/>
        <v>726.52189999999996</v>
      </c>
      <c r="R20" s="5">
        <f t="shared" si="7"/>
        <v>634.72900000000004</v>
      </c>
      <c r="S20" s="5">
        <f t="shared" si="8"/>
        <v>91.792900000000003</v>
      </c>
      <c r="T20" s="12">
        <v>134.7619</v>
      </c>
      <c r="U20" s="12">
        <v>120.8216</v>
      </c>
      <c r="V20" s="12">
        <v>13.940300000000001</v>
      </c>
      <c r="W20" s="12">
        <v>163.51849999999999</v>
      </c>
      <c r="X20" s="12">
        <v>146.2406</v>
      </c>
      <c r="Y20" s="12">
        <v>17.277899999999999</v>
      </c>
      <c r="Z20" s="12">
        <v>232.2354</v>
      </c>
      <c r="AA20" s="12">
        <v>206.54239999999999</v>
      </c>
      <c r="AB20" s="12">
        <v>25.693000000000001</v>
      </c>
      <c r="AC20" s="9">
        <f t="shared" si="9"/>
        <v>530.51580000000001</v>
      </c>
      <c r="AD20" s="9">
        <f t="shared" si="10"/>
        <v>473.6046</v>
      </c>
      <c r="AE20" s="9">
        <f t="shared" si="11"/>
        <v>56.911200000000001</v>
      </c>
      <c r="AF20" s="15">
        <f t="shared" si="3"/>
        <v>1257.0376999999999</v>
      </c>
      <c r="AG20" s="15">
        <f t="shared" si="4"/>
        <v>1108.3335999999999</v>
      </c>
      <c r="AH20" s="15">
        <f t="shared" si="5"/>
        <v>148.70410000000001</v>
      </c>
      <c r="AI20" s="16"/>
    </row>
    <row r="21" spans="1:35" s="4" customFormat="1" ht="20.100000000000001" customHeight="1" thickBot="1" x14ac:dyDescent="0.25">
      <c r="A21" s="21">
        <f t="shared" si="12"/>
        <v>15</v>
      </c>
      <c r="B21" s="22" t="s">
        <v>17</v>
      </c>
      <c r="C21" s="22"/>
      <c r="D21" s="20">
        <v>2045.53</v>
      </c>
      <c r="E21" s="12">
        <v>156.5394</v>
      </c>
      <c r="F21" s="12">
        <v>155.6876</v>
      </c>
      <c r="G21" s="12">
        <v>0.8518</v>
      </c>
      <c r="H21" s="12">
        <v>133.47069999999999</v>
      </c>
      <c r="I21" s="12">
        <v>132.74440000000001</v>
      </c>
      <c r="J21" s="12">
        <v>0.72629999999999995</v>
      </c>
      <c r="K21" s="12">
        <v>98.503900000000002</v>
      </c>
      <c r="L21" s="12">
        <v>97.9679</v>
      </c>
      <c r="M21" s="12">
        <v>0.53600000000000003</v>
      </c>
      <c r="N21" s="12">
        <v>81.897400000000005</v>
      </c>
      <c r="O21" s="12">
        <v>81.472200000000001</v>
      </c>
      <c r="P21" s="12">
        <v>0.42520000000000002</v>
      </c>
      <c r="Q21" s="5">
        <f t="shared" si="6"/>
        <v>470.41139999999996</v>
      </c>
      <c r="R21" s="5">
        <f t="shared" si="7"/>
        <v>467.87209999999999</v>
      </c>
      <c r="S21" s="5">
        <f t="shared" si="8"/>
        <v>2.5392999999999999</v>
      </c>
      <c r="T21" s="12">
        <v>85.474299999999999</v>
      </c>
      <c r="U21" s="12">
        <v>84.802000000000007</v>
      </c>
      <c r="V21" s="12">
        <v>0.67230000000000001</v>
      </c>
      <c r="W21" s="12">
        <v>101.28279999999999</v>
      </c>
      <c r="X21" s="12">
        <v>100.51390000000001</v>
      </c>
      <c r="Y21" s="12">
        <v>0.76890000000000003</v>
      </c>
      <c r="Z21" s="12">
        <v>145.27350000000001</v>
      </c>
      <c r="AA21" s="12">
        <v>144.26519999999999</v>
      </c>
      <c r="AB21" s="12">
        <v>1.0083</v>
      </c>
      <c r="AC21" s="9">
        <f t="shared" si="9"/>
        <v>332.03059999999999</v>
      </c>
      <c r="AD21" s="9">
        <f t="shared" si="10"/>
        <v>329.58109999999999</v>
      </c>
      <c r="AE21" s="9">
        <f t="shared" si="11"/>
        <v>2.4495</v>
      </c>
      <c r="AF21" s="15">
        <f t="shared" si="3"/>
        <v>802.44200000000001</v>
      </c>
      <c r="AG21" s="15">
        <f t="shared" si="4"/>
        <v>797.45319999999992</v>
      </c>
      <c r="AH21" s="15">
        <f t="shared" si="5"/>
        <v>4.9887999999999995</v>
      </c>
      <c r="AI21" s="16"/>
    </row>
    <row r="22" spans="1:35" s="4" customFormat="1" ht="20.100000000000001" customHeight="1" thickBot="1" x14ac:dyDescent="0.25">
      <c r="A22" s="21">
        <f t="shared" si="12"/>
        <v>16</v>
      </c>
      <c r="B22" s="22" t="s">
        <v>18</v>
      </c>
      <c r="C22" s="22"/>
      <c r="D22" s="20">
        <v>2045.53</v>
      </c>
      <c r="E22" s="12">
        <v>167.98179999999999</v>
      </c>
      <c r="F22" s="12">
        <v>165.04990000000001</v>
      </c>
      <c r="G22" s="12">
        <v>2.9319000000000002</v>
      </c>
      <c r="H22" s="12">
        <v>137.68799999999999</v>
      </c>
      <c r="I22" s="12">
        <v>135.28489999999999</v>
      </c>
      <c r="J22" s="12">
        <v>2.4030999999999998</v>
      </c>
      <c r="K22" s="12">
        <v>100.3031</v>
      </c>
      <c r="L22" s="12">
        <v>98.552199999999999</v>
      </c>
      <c r="M22" s="12">
        <v>1.7508999999999999</v>
      </c>
      <c r="N22" s="12">
        <v>72.836799999999997</v>
      </c>
      <c r="O22" s="12">
        <v>71.565299999999993</v>
      </c>
      <c r="P22" s="12">
        <v>1.2715000000000001</v>
      </c>
      <c r="Q22" s="5">
        <f t="shared" si="6"/>
        <v>478.80969999999996</v>
      </c>
      <c r="R22" s="5">
        <f t="shared" si="7"/>
        <v>470.45229999999992</v>
      </c>
      <c r="S22" s="5">
        <f t="shared" si="8"/>
        <v>8.3574000000000002</v>
      </c>
      <c r="T22" s="12">
        <v>91.837000000000003</v>
      </c>
      <c r="U22" s="12">
        <v>90.233900000000006</v>
      </c>
      <c r="V22" s="12">
        <v>1.6031</v>
      </c>
      <c r="W22" s="12">
        <v>101.922</v>
      </c>
      <c r="X22" s="12">
        <v>100.14279999999999</v>
      </c>
      <c r="Y22" s="12">
        <v>1.7791999999999999</v>
      </c>
      <c r="Z22" s="12">
        <v>154.7346</v>
      </c>
      <c r="AA22" s="12">
        <v>152.0335</v>
      </c>
      <c r="AB22" s="12">
        <v>2.7010999999999998</v>
      </c>
      <c r="AC22" s="9">
        <f t="shared" si="9"/>
        <v>348.49360000000001</v>
      </c>
      <c r="AD22" s="9">
        <f t="shared" si="10"/>
        <v>342.41020000000003</v>
      </c>
      <c r="AE22" s="9">
        <f t="shared" si="11"/>
        <v>6.0833999999999993</v>
      </c>
      <c r="AF22" s="15">
        <f t="shared" si="3"/>
        <v>827.30330000000004</v>
      </c>
      <c r="AG22" s="15">
        <f t="shared" si="4"/>
        <v>812.86249999999995</v>
      </c>
      <c r="AH22" s="15">
        <f t="shared" si="5"/>
        <v>14.440799999999999</v>
      </c>
      <c r="AI22" s="16"/>
    </row>
    <row r="23" spans="1:35" s="4" customFormat="1" ht="20.100000000000001" customHeight="1" thickBot="1" x14ac:dyDescent="0.25">
      <c r="A23" s="21">
        <f t="shared" si="12"/>
        <v>17</v>
      </c>
      <c r="B23" s="22" t="s">
        <v>19</v>
      </c>
      <c r="C23" s="22"/>
      <c r="D23" s="20">
        <v>2045.53</v>
      </c>
      <c r="E23" s="12">
        <v>216.03399999999999</v>
      </c>
      <c r="F23" s="12">
        <v>195.67609999999999</v>
      </c>
      <c r="G23" s="12">
        <v>20.357900000000001</v>
      </c>
      <c r="H23" s="12">
        <v>180.4538</v>
      </c>
      <c r="I23" s="12">
        <v>163.44880000000001</v>
      </c>
      <c r="J23" s="12">
        <v>17.004999999999999</v>
      </c>
      <c r="K23" s="12">
        <v>129.16399999999999</v>
      </c>
      <c r="L23" s="12">
        <v>116.9922</v>
      </c>
      <c r="M23" s="12">
        <v>12.171799999999999</v>
      </c>
      <c r="N23" s="12">
        <v>83.7654</v>
      </c>
      <c r="O23" s="12">
        <v>75.871799999999993</v>
      </c>
      <c r="P23" s="12">
        <v>7.8936000000000002</v>
      </c>
      <c r="Q23" s="5">
        <f t="shared" si="6"/>
        <v>609.41719999999998</v>
      </c>
      <c r="R23" s="5">
        <f t="shared" si="7"/>
        <v>551.98890000000006</v>
      </c>
      <c r="S23" s="5">
        <f t="shared" si="8"/>
        <v>57.428299999999993</v>
      </c>
      <c r="T23" s="12">
        <v>104.2804</v>
      </c>
      <c r="U23" s="12">
        <v>94.453500000000005</v>
      </c>
      <c r="V23" s="12">
        <v>9.8269000000000002</v>
      </c>
      <c r="W23" s="12">
        <v>135.2098</v>
      </c>
      <c r="X23" s="12">
        <v>122.4683</v>
      </c>
      <c r="Y23" s="12">
        <v>12.7415</v>
      </c>
      <c r="Z23" s="12">
        <v>191.10589999999999</v>
      </c>
      <c r="AA23" s="12">
        <v>173.09719999999999</v>
      </c>
      <c r="AB23" s="12">
        <v>18.008700000000001</v>
      </c>
      <c r="AC23" s="9">
        <f t="shared" si="9"/>
        <v>430.59609999999998</v>
      </c>
      <c r="AD23" s="9">
        <f t="shared" si="10"/>
        <v>390.01900000000001</v>
      </c>
      <c r="AE23" s="9">
        <f t="shared" si="11"/>
        <v>40.577100000000002</v>
      </c>
      <c r="AF23" s="15">
        <f t="shared" si="3"/>
        <v>1040.0133000000001</v>
      </c>
      <c r="AG23" s="15">
        <f t="shared" si="4"/>
        <v>942.00790000000006</v>
      </c>
      <c r="AH23" s="15">
        <f t="shared" si="5"/>
        <v>98.005399999999995</v>
      </c>
      <c r="AI23" s="16"/>
    </row>
    <row r="24" spans="1:35" s="4" customFormat="1" ht="20.100000000000001" customHeight="1" thickBot="1" x14ac:dyDescent="0.25">
      <c r="A24" s="21">
        <f t="shared" si="12"/>
        <v>18</v>
      </c>
      <c r="B24" s="22" t="s">
        <v>20</v>
      </c>
      <c r="C24" s="22"/>
      <c r="D24" s="20">
        <v>2045.53</v>
      </c>
      <c r="E24" s="12">
        <v>76.764200000000002</v>
      </c>
      <c r="F24" s="12">
        <v>75.945099999999996</v>
      </c>
      <c r="G24" s="12">
        <v>0.81910000000000005</v>
      </c>
      <c r="H24" s="12">
        <v>65.035600000000002</v>
      </c>
      <c r="I24" s="12">
        <v>64.3416</v>
      </c>
      <c r="J24" s="12">
        <v>0.69399999999999995</v>
      </c>
      <c r="K24" s="12">
        <v>46.527099999999997</v>
      </c>
      <c r="L24" s="12">
        <v>46.0306</v>
      </c>
      <c r="M24" s="12">
        <v>0.4965</v>
      </c>
      <c r="N24" s="12">
        <v>30.928699999999999</v>
      </c>
      <c r="O24" s="12">
        <v>30.598700000000001</v>
      </c>
      <c r="P24" s="12">
        <v>0.33</v>
      </c>
      <c r="Q24" s="5">
        <f t="shared" si="6"/>
        <v>219.25559999999999</v>
      </c>
      <c r="R24" s="5">
        <f t="shared" si="7"/>
        <v>216.916</v>
      </c>
      <c r="S24" s="5">
        <f t="shared" si="8"/>
        <v>2.3396000000000003</v>
      </c>
      <c r="T24" s="12">
        <v>29.1938</v>
      </c>
      <c r="U24" s="12">
        <v>28.882300000000001</v>
      </c>
      <c r="V24" s="12">
        <v>0.3115</v>
      </c>
      <c r="W24" s="12">
        <v>45.325800000000001</v>
      </c>
      <c r="X24" s="12">
        <v>44.842100000000002</v>
      </c>
      <c r="Y24" s="12">
        <v>1.4538</v>
      </c>
      <c r="Z24" s="12">
        <v>84.944999999999993</v>
      </c>
      <c r="AA24" s="12">
        <v>62.333599999999997</v>
      </c>
      <c r="AB24" s="12">
        <v>22.6114</v>
      </c>
      <c r="AC24" s="9">
        <f t="shared" si="9"/>
        <v>159.46459999999999</v>
      </c>
      <c r="AD24" s="9">
        <f t="shared" si="10"/>
        <v>136.05799999999999</v>
      </c>
      <c r="AE24" s="9">
        <f t="shared" si="11"/>
        <v>24.3767</v>
      </c>
      <c r="AF24" s="15">
        <f t="shared" si="3"/>
        <v>378.72019999999998</v>
      </c>
      <c r="AG24" s="15">
        <f t="shared" si="4"/>
        <v>352.97399999999999</v>
      </c>
      <c r="AH24" s="15">
        <f t="shared" si="5"/>
        <v>26.7163</v>
      </c>
      <c r="AI24" s="16"/>
    </row>
    <row r="25" spans="1:35" s="4" customFormat="1" ht="20.100000000000001" customHeight="1" thickBot="1" x14ac:dyDescent="0.25">
      <c r="A25" s="21">
        <f t="shared" si="12"/>
        <v>19</v>
      </c>
      <c r="B25" s="22" t="s">
        <v>21</v>
      </c>
      <c r="C25" s="22"/>
      <c r="D25" s="20">
        <v>2045.53</v>
      </c>
      <c r="E25" s="12">
        <v>315.5378</v>
      </c>
      <c r="F25" s="12">
        <v>309.70949999999999</v>
      </c>
      <c r="G25" s="12">
        <v>5.8282999999999996</v>
      </c>
      <c r="H25" s="12">
        <v>262.4674</v>
      </c>
      <c r="I25" s="12">
        <v>257.61959999999999</v>
      </c>
      <c r="J25" s="12">
        <v>4.8478000000000003</v>
      </c>
      <c r="K25" s="12">
        <v>181.14869999999999</v>
      </c>
      <c r="L25" s="12">
        <v>177.80170000000001</v>
      </c>
      <c r="M25" s="12">
        <v>3.347</v>
      </c>
      <c r="N25" s="12">
        <v>119.01430000000001</v>
      </c>
      <c r="O25" s="12">
        <v>116.81529999999999</v>
      </c>
      <c r="P25" s="12">
        <v>2.1989999999999998</v>
      </c>
      <c r="Q25" s="5">
        <f t="shared" si="6"/>
        <v>878.16820000000007</v>
      </c>
      <c r="R25" s="5">
        <f t="shared" si="7"/>
        <v>861.94609999999989</v>
      </c>
      <c r="S25" s="5">
        <f t="shared" si="8"/>
        <v>16.222099999999998</v>
      </c>
      <c r="T25" s="12">
        <v>152.1362</v>
      </c>
      <c r="U25" s="12">
        <v>149.3252</v>
      </c>
      <c r="V25" s="12">
        <v>2.8109999999999999</v>
      </c>
      <c r="W25" s="12">
        <v>189.35560000000001</v>
      </c>
      <c r="X25" s="12">
        <v>185.857</v>
      </c>
      <c r="Y25" s="12">
        <v>3.4986000000000002</v>
      </c>
      <c r="Z25" s="12">
        <v>277.02670000000001</v>
      </c>
      <c r="AA25" s="12">
        <v>271.90800000000002</v>
      </c>
      <c r="AB25" s="12">
        <v>5.1186999999999996</v>
      </c>
      <c r="AC25" s="9">
        <f t="shared" si="9"/>
        <v>618.51850000000002</v>
      </c>
      <c r="AD25" s="9">
        <f t="shared" si="10"/>
        <v>607.09019999999998</v>
      </c>
      <c r="AE25" s="9">
        <f t="shared" si="11"/>
        <v>11.4283</v>
      </c>
      <c r="AF25" s="15">
        <f t="shared" si="3"/>
        <v>1496.6867000000002</v>
      </c>
      <c r="AG25" s="15">
        <f t="shared" si="4"/>
        <v>1469.0362999999998</v>
      </c>
      <c r="AH25" s="15">
        <f t="shared" si="5"/>
        <v>27.650399999999998</v>
      </c>
      <c r="AI25" s="16"/>
    </row>
    <row r="26" spans="1:35" s="4" customFormat="1" ht="20.100000000000001" customHeight="1" thickBot="1" x14ac:dyDescent="0.25">
      <c r="A26" s="21">
        <f t="shared" si="12"/>
        <v>20</v>
      </c>
      <c r="B26" s="22" t="s">
        <v>22</v>
      </c>
      <c r="C26" s="22"/>
      <c r="D26" s="20">
        <v>2045.53</v>
      </c>
      <c r="E26" s="12">
        <v>268.8691</v>
      </c>
      <c r="F26" s="12">
        <v>268.8691</v>
      </c>
      <c r="G26" s="14">
        <v>0</v>
      </c>
      <c r="H26" s="12">
        <v>223.70949999999999</v>
      </c>
      <c r="I26" s="12">
        <v>223.70949999999999</v>
      </c>
      <c r="J26" s="14">
        <v>0</v>
      </c>
      <c r="K26" s="12">
        <v>155.94450000000001</v>
      </c>
      <c r="L26" s="12">
        <v>155.94450000000001</v>
      </c>
      <c r="M26" s="14">
        <v>0</v>
      </c>
      <c r="N26" s="12">
        <v>88.9178</v>
      </c>
      <c r="O26" s="12">
        <v>88.9178</v>
      </c>
      <c r="P26" s="14">
        <v>0</v>
      </c>
      <c r="Q26" s="5">
        <f t="shared" si="6"/>
        <v>737.44090000000006</v>
      </c>
      <c r="R26" s="5">
        <f t="shared" si="7"/>
        <v>737.44090000000006</v>
      </c>
      <c r="S26" s="5">
        <f t="shared" si="8"/>
        <v>0</v>
      </c>
      <c r="T26" s="12">
        <v>114.681</v>
      </c>
      <c r="U26" s="12">
        <v>114.681</v>
      </c>
      <c r="V26" s="14">
        <v>0</v>
      </c>
      <c r="W26" s="12">
        <v>146.8142</v>
      </c>
      <c r="X26" s="12">
        <v>146.8142</v>
      </c>
      <c r="Y26" s="14">
        <v>0</v>
      </c>
      <c r="Z26" s="12">
        <v>217.04650000000001</v>
      </c>
      <c r="AA26" s="12">
        <v>217.04650000000001</v>
      </c>
      <c r="AB26" s="14">
        <v>0</v>
      </c>
      <c r="AC26" s="9">
        <f t="shared" si="9"/>
        <v>478.54169999999999</v>
      </c>
      <c r="AD26" s="9">
        <f t="shared" si="10"/>
        <v>478.54169999999999</v>
      </c>
      <c r="AE26" s="9">
        <f t="shared" si="11"/>
        <v>0</v>
      </c>
      <c r="AF26" s="15">
        <f t="shared" si="3"/>
        <v>1215.9826</v>
      </c>
      <c r="AG26" s="15">
        <f t="shared" si="4"/>
        <v>1215.9826</v>
      </c>
      <c r="AH26" s="15">
        <f t="shared" si="5"/>
        <v>0</v>
      </c>
      <c r="AI26" s="16"/>
    </row>
    <row r="27" spans="1:35" s="4" customFormat="1" ht="20.100000000000001" customHeight="1" thickBot="1" x14ac:dyDescent="0.25">
      <c r="A27" s="21">
        <f t="shared" si="12"/>
        <v>21</v>
      </c>
      <c r="B27" s="22" t="s">
        <v>23</v>
      </c>
      <c r="C27" s="22"/>
      <c r="D27" s="20">
        <v>2045.53</v>
      </c>
      <c r="E27" s="12">
        <v>47.031799999999997</v>
      </c>
      <c r="F27" s="12">
        <v>47.031799999999997</v>
      </c>
      <c r="G27" s="14">
        <v>0</v>
      </c>
      <c r="H27" s="12">
        <v>34.710799999999999</v>
      </c>
      <c r="I27" s="12">
        <v>34.710799999999999</v>
      </c>
      <c r="J27" s="14">
        <v>0</v>
      </c>
      <c r="K27" s="12">
        <v>24.791699999999999</v>
      </c>
      <c r="L27" s="12">
        <v>24.791699999999999</v>
      </c>
      <c r="M27" s="14">
        <v>0</v>
      </c>
      <c r="N27" s="12">
        <v>15.595000000000001</v>
      </c>
      <c r="O27" s="12">
        <v>15.595000000000001</v>
      </c>
      <c r="P27" s="14">
        <v>0</v>
      </c>
      <c r="Q27" s="5">
        <f t="shared" si="6"/>
        <v>122.1293</v>
      </c>
      <c r="R27" s="5">
        <f t="shared" si="7"/>
        <v>122.1293</v>
      </c>
      <c r="S27" s="5">
        <f t="shared" si="8"/>
        <v>0</v>
      </c>
      <c r="T27" s="12">
        <v>19.174700000000001</v>
      </c>
      <c r="U27" s="12">
        <v>19.174700000000001</v>
      </c>
      <c r="V27" s="14">
        <v>0</v>
      </c>
      <c r="W27" s="12">
        <v>25.011900000000001</v>
      </c>
      <c r="X27" s="12">
        <v>25.011900000000001</v>
      </c>
      <c r="Y27" s="14">
        <v>0</v>
      </c>
      <c r="Z27" s="12">
        <v>41.292999999999999</v>
      </c>
      <c r="AA27" s="12">
        <v>41.292999999999999</v>
      </c>
      <c r="AB27" s="14">
        <v>0</v>
      </c>
      <c r="AC27" s="9">
        <f t="shared" si="9"/>
        <v>85.479600000000005</v>
      </c>
      <c r="AD27" s="9">
        <f t="shared" si="10"/>
        <v>85.479600000000005</v>
      </c>
      <c r="AE27" s="9">
        <f t="shared" si="11"/>
        <v>0</v>
      </c>
      <c r="AF27" s="15">
        <f t="shared" si="3"/>
        <v>207.60890000000001</v>
      </c>
      <c r="AG27" s="15">
        <f t="shared" si="4"/>
        <v>207.60890000000001</v>
      </c>
      <c r="AH27" s="15">
        <f t="shared" si="5"/>
        <v>0</v>
      </c>
      <c r="AI27" s="16"/>
    </row>
    <row r="28" spans="1:35" s="4" customFormat="1" ht="20.100000000000001" customHeight="1" thickBot="1" x14ac:dyDescent="0.25">
      <c r="A28" s="21">
        <f t="shared" si="12"/>
        <v>22</v>
      </c>
      <c r="B28" s="22" t="s">
        <v>24</v>
      </c>
      <c r="C28" s="22"/>
      <c r="D28" s="20">
        <v>2045.53</v>
      </c>
      <c r="E28" s="12">
        <v>177.2544</v>
      </c>
      <c r="F28" s="12">
        <v>157.29689999999999</v>
      </c>
      <c r="G28" s="12">
        <v>19.9575</v>
      </c>
      <c r="H28" s="12">
        <v>139.2397</v>
      </c>
      <c r="I28" s="12">
        <v>123.5624</v>
      </c>
      <c r="J28" s="12">
        <v>15.677300000000001</v>
      </c>
      <c r="K28" s="12">
        <v>92.171700000000001</v>
      </c>
      <c r="L28" s="12">
        <v>81.793800000000005</v>
      </c>
      <c r="M28" s="12">
        <v>10.3779</v>
      </c>
      <c r="N28" s="12">
        <v>63.513399999999997</v>
      </c>
      <c r="O28" s="12">
        <v>56.362299999999998</v>
      </c>
      <c r="P28" s="12">
        <v>7.1510999999999996</v>
      </c>
      <c r="Q28" s="5">
        <f t="shared" si="6"/>
        <v>472.17919999999998</v>
      </c>
      <c r="R28" s="5">
        <f t="shared" si="7"/>
        <v>419.0154</v>
      </c>
      <c r="S28" s="5">
        <f t="shared" si="8"/>
        <v>53.163799999999995</v>
      </c>
      <c r="T28" s="12">
        <v>92.434299999999993</v>
      </c>
      <c r="U28" s="12">
        <v>82.026899999999998</v>
      </c>
      <c r="V28" s="12">
        <v>10.407400000000001</v>
      </c>
      <c r="W28" s="12">
        <v>109.75190000000001</v>
      </c>
      <c r="X28" s="12">
        <v>97.3947</v>
      </c>
      <c r="Y28" s="12">
        <v>12.357200000000001</v>
      </c>
      <c r="Z28" s="12">
        <v>147.08799999999999</v>
      </c>
      <c r="AA28" s="12">
        <v>130.52690000000001</v>
      </c>
      <c r="AB28" s="12">
        <v>16.5611</v>
      </c>
      <c r="AC28" s="9">
        <f t="shared" si="9"/>
        <v>349.27419999999995</v>
      </c>
      <c r="AD28" s="9">
        <f t="shared" si="10"/>
        <v>309.94850000000002</v>
      </c>
      <c r="AE28" s="9">
        <f t="shared" si="11"/>
        <v>39.325699999999998</v>
      </c>
      <c r="AF28" s="15">
        <f t="shared" si="3"/>
        <v>821.45339999999987</v>
      </c>
      <c r="AG28" s="15">
        <f t="shared" si="4"/>
        <v>728.96389999999997</v>
      </c>
      <c r="AH28" s="15">
        <f t="shared" si="5"/>
        <v>92.489499999999992</v>
      </c>
      <c r="AI28" s="16"/>
    </row>
    <row r="29" spans="1:35" s="4" customFormat="1" ht="20.100000000000001" customHeight="1" thickBot="1" x14ac:dyDescent="0.25">
      <c r="A29" s="21">
        <f t="shared" si="12"/>
        <v>23</v>
      </c>
      <c r="B29" s="22" t="s">
        <v>25</v>
      </c>
      <c r="C29" s="22"/>
      <c r="D29" s="20">
        <v>2045.53</v>
      </c>
      <c r="E29" s="12">
        <v>264.92579999999998</v>
      </c>
      <c r="F29" s="12">
        <v>260.80419999999998</v>
      </c>
      <c r="G29" s="12">
        <v>4.1215999999999999</v>
      </c>
      <c r="H29" s="12">
        <v>223.19309999999999</v>
      </c>
      <c r="I29" s="12">
        <v>219.72069999999999</v>
      </c>
      <c r="J29" s="12">
        <v>3.4723999999999999</v>
      </c>
      <c r="K29" s="12">
        <v>167.86699999999999</v>
      </c>
      <c r="L29" s="12">
        <v>165.25540000000001</v>
      </c>
      <c r="M29" s="12">
        <v>2.6116000000000001</v>
      </c>
      <c r="N29" s="12">
        <v>114.85039999999999</v>
      </c>
      <c r="O29" s="12">
        <v>113.06359999999999</v>
      </c>
      <c r="P29" s="12">
        <v>1.7867999999999999</v>
      </c>
      <c r="Q29" s="5">
        <f t="shared" si="6"/>
        <v>770.83629999999994</v>
      </c>
      <c r="R29" s="5">
        <f t="shared" si="7"/>
        <v>758.84389999999996</v>
      </c>
      <c r="S29" s="5">
        <f t="shared" si="8"/>
        <v>11.9924</v>
      </c>
      <c r="T29" s="12">
        <v>139.012</v>
      </c>
      <c r="U29" s="12">
        <v>136.7252</v>
      </c>
      <c r="V29" s="12">
        <v>2.2867999999999999</v>
      </c>
      <c r="W29" s="12">
        <v>180.28290000000001</v>
      </c>
      <c r="X29" s="12">
        <v>177.47810000000001</v>
      </c>
      <c r="Y29" s="12">
        <v>2.8048000000000002</v>
      </c>
      <c r="Z29" s="12">
        <v>251.2141</v>
      </c>
      <c r="AA29" s="12">
        <v>247.3058</v>
      </c>
      <c r="AB29" s="12">
        <v>3.9083000000000001</v>
      </c>
      <c r="AC29" s="9">
        <f t="shared" si="9"/>
        <v>570.50900000000001</v>
      </c>
      <c r="AD29" s="9">
        <f t="shared" si="10"/>
        <v>561.50909999999999</v>
      </c>
      <c r="AE29" s="9">
        <f t="shared" si="11"/>
        <v>8.9999000000000002</v>
      </c>
      <c r="AF29" s="15">
        <f t="shared" si="3"/>
        <v>1341.3453</v>
      </c>
      <c r="AG29" s="15">
        <f t="shared" si="4"/>
        <v>1320.3530000000001</v>
      </c>
      <c r="AH29" s="15">
        <f t="shared" si="5"/>
        <v>20.9923</v>
      </c>
      <c r="AI29" s="16"/>
    </row>
    <row r="30" spans="1:35" s="4" customFormat="1" ht="20.100000000000001" customHeight="1" thickBot="1" x14ac:dyDescent="0.25">
      <c r="A30" s="21">
        <f t="shared" si="12"/>
        <v>24</v>
      </c>
      <c r="B30" s="22" t="s">
        <v>26</v>
      </c>
      <c r="C30" s="22"/>
      <c r="D30" s="20">
        <v>2045.53</v>
      </c>
      <c r="E30" s="12">
        <v>140.27549999999999</v>
      </c>
      <c r="F30" s="12">
        <v>129.94589999999999</v>
      </c>
      <c r="G30" s="12">
        <v>10.329599999999999</v>
      </c>
      <c r="H30" s="12">
        <v>115.7218</v>
      </c>
      <c r="I30" s="12">
        <v>107.2003</v>
      </c>
      <c r="J30" s="12">
        <v>8.5214999999999996</v>
      </c>
      <c r="K30" s="12">
        <v>81.705399999999997</v>
      </c>
      <c r="L30" s="12">
        <v>75.688800000000001</v>
      </c>
      <c r="M30" s="12">
        <v>6.0166000000000004</v>
      </c>
      <c r="N30" s="12">
        <v>50.243899999999996</v>
      </c>
      <c r="O30" s="12">
        <v>46.5441</v>
      </c>
      <c r="P30" s="12">
        <v>3.6998000000000002</v>
      </c>
      <c r="Q30" s="5">
        <f t="shared" si="6"/>
        <v>387.94659999999999</v>
      </c>
      <c r="R30" s="5">
        <f t="shared" si="7"/>
        <v>359.37909999999999</v>
      </c>
      <c r="S30" s="5">
        <f t="shared" si="8"/>
        <v>28.567499999999999</v>
      </c>
      <c r="T30" s="12">
        <v>64.543000000000006</v>
      </c>
      <c r="U30" s="12">
        <v>59.789900000000003</v>
      </c>
      <c r="V30" s="12">
        <v>4.7530999999999999</v>
      </c>
      <c r="W30" s="12">
        <v>81.954700000000003</v>
      </c>
      <c r="X30" s="12">
        <v>75.919300000000007</v>
      </c>
      <c r="Y30" s="12">
        <v>6.0354000000000001</v>
      </c>
      <c r="Z30" s="12">
        <v>119.3289</v>
      </c>
      <c r="AA30" s="12">
        <v>110.54130000000001</v>
      </c>
      <c r="AB30" s="12">
        <v>8.7875999999999994</v>
      </c>
      <c r="AC30" s="9">
        <f t="shared" si="9"/>
        <v>265.82659999999998</v>
      </c>
      <c r="AD30" s="9">
        <f t="shared" si="10"/>
        <v>246.25050000000002</v>
      </c>
      <c r="AE30" s="9">
        <f t="shared" si="11"/>
        <v>19.576099999999997</v>
      </c>
      <c r="AF30" s="15">
        <f t="shared" si="3"/>
        <v>653.77319999999997</v>
      </c>
      <c r="AG30" s="15">
        <f t="shared" si="4"/>
        <v>605.62959999999998</v>
      </c>
      <c r="AH30" s="15">
        <f t="shared" si="5"/>
        <v>48.143599999999992</v>
      </c>
      <c r="AI30" s="16"/>
    </row>
    <row r="31" spans="1:35" s="4" customFormat="1" ht="20.100000000000001" customHeight="1" thickBot="1" x14ac:dyDescent="0.25">
      <c r="A31" s="21">
        <f t="shared" si="12"/>
        <v>25</v>
      </c>
      <c r="B31" s="22" t="s">
        <v>27</v>
      </c>
      <c r="C31" s="22"/>
      <c r="D31" s="20">
        <v>2045.53</v>
      </c>
      <c r="E31" s="12">
        <v>80.399100000000004</v>
      </c>
      <c r="F31" s="12">
        <v>80.399100000000004</v>
      </c>
      <c r="G31" s="14">
        <v>0</v>
      </c>
      <c r="H31" s="12">
        <v>65.923199999999994</v>
      </c>
      <c r="I31" s="12">
        <v>65.923199999999994</v>
      </c>
      <c r="J31" s="14">
        <v>0</v>
      </c>
      <c r="K31" s="12">
        <v>44.9011</v>
      </c>
      <c r="L31" s="12">
        <v>44.9011</v>
      </c>
      <c r="M31" s="14">
        <v>0</v>
      </c>
      <c r="N31" s="12">
        <v>29.773</v>
      </c>
      <c r="O31" s="12">
        <v>29.773</v>
      </c>
      <c r="P31" s="14">
        <v>0</v>
      </c>
      <c r="Q31" s="5">
        <f t="shared" si="6"/>
        <v>220.99639999999997</v>
      </c>
      <c r="R31" s="5">
        <f t="shared" si="7"/>
        <v>220.99639999999997</v>
      </c>
      <c r="S31" s="5">
        <f t="shared" si="8"/>
        <v>0</v>
      </c>
      <c r="T31" s="12">
        <v>37.043999999999997</v>
      </c>
      <c r="U31" s="12">
        <v>37.043999999999997</v>
      </c>
      <c r="V31" s="14">
        <v>0</v>
      </c>
      <c r="W31" s="12">
        <v>42.4895</v>
      </c>
      <c r="X31" s="12">
        <f>W31</f>
        <v>42.4895</v>
      </c>
      <c r="Y31" s="14">
        <v>0</v>
      </c>
      <c r="Z31" s="12">
        <v>71.462100000000007</v>
      </c>
      <c r="AA31" s="12">
        <f>Z31</f>
        <v>71.462100000000007</v>
      </c>
      <c r="AB31" s="14">
        <v>0</v>
      </c>
      <c r="AC31" s="9">
        <f t="shared" si="9"/>
        <v>150.99560000000002</v>
      </c>
      <c r="AD31" s="9">
        <f t="shared" si="10"/>
        <v>150.99560000000002</v>
      </c>
      <c r="AE31" s="9">
        <f t="shared" si="11"/>
        <v>0</v>
      </c>
      <c r="AF31" s="15">
        <f t="shared" si="3"/>
        <v>371.99199999999996</v>
      </c>
      <c r="AG31" s="15">
        <f t="shared" si="4"/>
        <v>371.99199999999996</v>
      </c>
      <c r="AH31" s="15">
        <f t="shared" si="5"/>
        <v>0</v>
      </c>
      <c r="AI31" s="16"/>
    </row>
    <row r="32" spans="1:35" s="4" customFormat="1" ht="20.100000000000001" customHeight="1" thickBot="1" x14ac:dyDescent="0.25">
      <c r="A32" s="21">
        <f t="shared" si="12"/>
        <v>26</v>
      </c>
      <c r="B32" s="22" t="s">
        <v>28</v>
      </c>
      <c r="C32" s="22"/>
      <c r="D32" s="20">
        <v>2045.53</v>
      </c>
      <c r="E32" s="12">
        <v>95.085499999999996</v>
      </c>
      <c r="F32" s="12">
        <v>95.085499999999996</v>
      </c>
      <c r="G32" s="14">
        <v>0</v>
      </c>
      <c r="H32" s="12">
        <v>75.156899999999993</v>
      </c>
      <c r="I32" s="12">
        <v>75.156899999999993</v>
      </c>
      <c r="J32" s="14">
        <v>0</v>
      </c>
      <c r="K32" s="12">
        <v>49.924500000000002</v>
      </c>
      <c r="L32" s="12">
        <v>49.924500000000002</v>
      </c>
      <c r="M32" s="14">
        <v>0</v>
      </c>
      <c r="N32" s="12">
        <v>28.9115</v>
      </c>
      <c r="O32" s="12">
        <v>28.9115</v>
      </c>
      <c r="P32" s="14">
        <v>0</v>
      </c>
      <c r="Q32" s="5">
        <f t="shared" si="6"/>
        <v>249.07839999999996</v>
      </c>
      <c r="R32" s="5">
        <f t="shared" si="7"/>
        <v>249.07839999999996</v>
      </c>
      <c r="S32" s="5">
        <f t="shared" si="8"/>
        <v>0</v>
      </c>
      <c r="T32" s="12">
        <v>41.450400000000002</v>
      </c>
      <c r="U32" s="12">
        <v>41.450400000000002</v>
      </c>
      <c r="V32" s="14">
        <v>0</v>
      </c>
      <c r="W32" s="12">
        <v>50.93</v>
      </c>
      <c r="X32" s="12">
        <v>50.93</v>
      </c>
      <c r="Y32" s="14">
        <v>0</v>
      </c>
      <c r="Z32" s="12">
        <v>80.8155</v>
      </c>
      <c r="AA32" s="12">
        <v>80.8155</v>
      </c>
      <c r="AB32" s="14">
        <v>0</v>
      </c>
      <c r="AC32" s="9">
        <f t="shared" si="9"/>
        <v>173.19589999999999</v>
      </c>
      <c r="AD32" s="9">
        <f t="shared" si="10"/>
        <v>173.19589999999999</v>
      </c>
      <c r="AE32" s="9">
        <f t="shared" si="11"/>
        <v>0</v>
      </c>
      <c r="AF32" s="15">
        <f t="shared" si="3"/>
        <v>422.27429999999993</v>
      </c>
      <c r="AG32" s="15">
        <f t="shared" si="4"/>
        <v>422.27429999999993</v>
      </c>
      <c r="AH32" s="15">
        <f t="shared" si="5"/>
        <v>0</v>
      </c>
      <c r="AI32" s="16"/>
    </row>
    <row r="33" spans="1:35" s="4" customFormat="1" ht="20.100000000000001" customHeight="1" thickBot="1" x14ac:dyDescent="0.25">
      <c r="A33" s="21">
        <f t="shared" si="12"/>
        <v>27</v>
      </c>
      <c r="B33" s="22" t="s">
        <v>29</v>
      </c>
      <c r="C33" s="22"/>
      <c r="D33" s="20">
        <v>2045.53</v>
      </c>
      <c r="E33" s="12">
        <v>26.190200000000001</v>
      </c>
      <c r="F33" s="12">
        <v>26.190200000000001</v>
      </c>
      <c r="G33" s="14">
        <v>0</v>
      </c>
      <c r="H33" s="12">
        <v>21.8706</v>
      </c>
      <c r="I33" s="12">
        <v>21.8706</v>
      </c>
      <c r="J33" s="14">
        <v>0</v>
      </c>
      <c r="K33" s="12">
        <v>15.4923</v>
      </c>
      <c r="L33" s="12">
        <v>15.4923</v>
      </c>
      <c r="M33" s="14">
        <v>0</v>
      </c>
      <c r="N33" s="12">
        <v>10.06</v>
      </c>
      <c r="O33" s="12">
        <v>10.06</v>
      </c>
      <c r="P33" s="14">
        <v>0</v>
      </c>
      <c r="Q33" s="5">
        <f t="shared" si="6"/>
        <v>73.613100000000003</v>
      </c>
      <c r="R33" s="5">
        <f t="shared" si="7"/>
        <v>73.613100000000003</v>
      </c>
      <c r="S33" s="5">
        <f t="shared" si="8"/>
        <v>0</v>
      </c>
      <c r="T33" s="12">
        <v>13.314</v>
      </c>
      <c r="U33" s="12">
        <v>13.314</v>
      </c>
      <c r="V33" s="14">
        <v>0</v>
      </c>
      <c r="W33" s="12">
        <v>14.8992</v>
      </c>
      <c r="X33" s="12">
        <f>W33</f>
        <v>14.8992</v>
      </c>
      <c r="Y33" s="14">
        <v>0</v>
      </c>
      <c r="Z33" s="12">
        <v>22.859500000000001</v>
      </c>
      <c r="AA33" s="12">
        <f>Z33</f>
        <v>22.859500000000001</v>
      </c>
      <c r="AB33" s="14">
        <v>0</v>
      </c>
      <c r="AC33" s="9">
        <f t="shared" si="9"/>
        <v>51.072699999999998</v>
      </c>
      <c r="AD33" s="9">
        <f t="shared" si="10"/>
        <v>51.072699999999998</v>
      </c>
      <c r="AE33" s="9">
        <f t="shared" si="11"/>
        <v>0</v>
      </c>
      <c r="AF33" s="15">
        <f t="shared" si="3"/>
        <v>124.6858</v>
      </c>
      <c r="AG33" s="15">
        <f t="shared" si="4"/>
        <v>124.6858</v>
      </c>
      <c r="AH33" s="15">
        <f t="shared" si="5"/>
        <v>0</v>
      </c>
      <c r="AI33" s="16"/>
    </row>
    <row r="34" spans="1:35" s="4" customFormat="1" ht="20.100000000000001" customHeight="1" thickBot="1" x14ac:dyDescent="0.25">
      <c r="A34" s="21">
        <f t="shared" si="12"/>
        <v>28</v>
      </c>
      <c r="B34" s="22" t="s">
        <v>30</v>
      </c>
      <c r="C34" s="22"/>
      <c r="D34" s="20">
        <v>2045.53</v>
      </c>
      <c r="E34" s="12">
        <v>76.072599999999994</v>
      </c>
      <c r="F34" s="12">
        <v>76.072599999999994</v>
      </c>
      <c r="G34" s="14">
        <v>0</v>
      </c>
      <c r="H34" s="12">
        <v>60.6768</v>
      </c>
      <c r="I34" s="12">
        <v>60.6768</v>
      </c>
      <c r="J34" s="14">
        <v>0</v>
      </c>
      <c r="K34" s="12">
        <v>43.064700000000002</v>
      </c>
      <c r="L34" s="12">
        <v>43.064700000000002</v>
      </c>
      <c r="M34" s="14">
        <v>0</v>
      </c>
      <c r="N34" s="12">
        <v>29.418199999999999</v>
      </c>
      <c r="O34" s="12">
        <v>29.418199999999999</v>
      </c>
      <c r="P34" s="14">
        <v>0</v>
      </c>
      <c r="Q34" s="5">
        <f t="shared" si="6"/>
        <v>209.23230000000001</v>
      </c>
      <c r="R34" s="5">
        <f t="shared" si="7"/>
        <v>209.23230000000001</v>
      </c>
      <c r="S34" s="5">
        <f t="shared" si="8"/>
        <v>0</v>
      </c>
      <c r="T34" s="12">
        <v>35.856999999999999</v>
      </c>
      <c r="U34" s="12">
        <v>35.856999999999999</v>
      </c>
      <c r="V34" s="14">
        <v>0</v>
      </c>
      <c r="W34" s="12">
        <v>44.772100000000002</v>
      </c>
      <c r="X34" s="12">
        <f>W34</f>
        <v>44.772100000000002</v>
      </c>
      <c r="Y34" s="14">
        <v>0</v>
      </c>
      <c r="Z34" s="12">
        <v>65.152699999999996</v>
      </c>
      <c r="AA34" s="12">
        <f>Z34</f>
        <v>65.152699999999996</v>
      </c>
      <c r="AB34" s="14">
        <v>0</v>
      </c>
      <c r="AC34" s="9">
        <f t="shared" si="9"/>
        <v>145.78179999999998</v>
      </c>
      <c r="AD34" s="9">
        <f t="shared" si="10"/>
        <v>145.78179999999998</v>
      </c>
      <c r="AE34" s="9">
        <f t="shared" si="11"/>
        <v>0</v>
      </c>
      <c r="AF34" s="15">
        <f t="shared" si="3"/>
        <v>355.01409999999998</v>
      </c>
      <c r="AG34" s="15">
        <f t="shared" si="4"/>
        <v>355.01409999999998</v>
      </c>
      <c r="AH34" s="15">
        <f t="shared" si="5"/>
        <v>0</v>
      </c>
      <c r="AI34" s="16"/>
    </row>
    <row r="35" spans="1:35" s="4" customFormat="1" ht="20.100000000000001" customHeight="1" thickBot="1" x14ac:dyDescent="0.25">
      <c r="A35" s="21">
        <f t="shared" si="12"/>
        <v>29</v>
      </c>
      <c r="B35" s="22" t="s">
        <v>31</v>
      </c>
      <c r="C35" s="22"/>
      <c r="D35" s="20">
        <v>2045.53</v>
      </c>
      <c r="E35" s="12">
        <v>92.200800000000001</v>
      </c>
      <c r="F35" s="12">
        <v>86.4131</v>
      </c>
      <c r="G35" s="12">
        <v>5.7877000000000001</v>
      </c>
      <c r="H35" s="12">
        <v>71.403400000000005</v>
      </c>
      <c r="I35" s="12">
        <v>66.921199999999999</v>
      </c>
      <c r="J35" s="12">
        <v>4.4821999999999997</v>
      </c>
      <c r="K35" s="12">
        <v>50.291600000000003</v>
      </c>
      <c r="L35" s="12">
        <v>47.134599999999999</v>
      </c>
      <c r="M35" s="12">
        <v>3.157</v>
      </c>
      <c r="N35" s="12">
        <v>35.552399999999999</v>
      </c>
      <c r="O35" s="12">
        <v>33.320700000000002</v>
      </c>
      <c r="P35" s="12">
        <v>2.2317</v>
      </c>
      <c r="Q35" s="5">
        <f t="shared" si="6"/>
        <v>249.44820000000001</v>
      </c>
      <c r="R35" s="5">
        <f t="shared" si="7"/>
        <v>233.78960000000001</v>
      </c>
      <c r="S35" s="5">
        <f t="shared" si="8"/>
        <v>15.6586</v>
      </c>
      <c r="T35" s="12">
        <v>46.645800000000001</v>
      </c>
      <c r="U35" s="12">
        <v>43.717700000000001</v>
      </c>
      <c r="V35" s="12">
        <v>2.9281000000000001</v>
      </c>
      <c r="W35" s="12">
        <v>55.709699999999998</v>
      </c>
      <c r="X35" s="12">
        <v>52.212600000000002</v>
      </c>
      <c r="Y35" s="12">
        <v>3.4971000000000001</v>
      </c>
      <c r="Z35" s="12">
        <v>85.740399999999994</v>
      </c>
      <c r="AA35" s="12">
        <v>80.358199999999997</v>
      </c>
      <c r="AB35" s="12">
        <v>5.3822000000000001</v>
      </c>
      <c r="AC35" s="9">
        <f t="shared" si="9"/>
        <v>188.0959</v>
      </c>
      <c r="AD35" s="9">
        <f t="shared" si="10"/>
        <v>176.2885</v>
      </c>
      <c r="AE35" s="9">
        <f t="shared" si="11"/>
        <v>11.807400000000001</v>
      </c>
      <c r="AF35" s="15">
        <f t="shared" si="3"/>
        <v>437.54410000000001</v>
      </c>
      <c r="AG35" s="15">
        <f t="shared" si="4"/>
        <v>410.07810000000001</v>
      </c>
      <c r="AH35" s="15">
        <f t="shared" si="5"/>
        <v>27.466000000000001</v>
      </c>
      <c r="AI35" s="16"/>
    </row>
    <row r="36" spans="1:35" s="4" customFormat="1" ht="20.100000000000001" customHeight="1" thickBot="1" x14ac:dyDescent="0.25">
      <c r="A36" s="21">
        <f t="shared" si="12"/>
        <v>30</v>
      </c>
      <c r="B36" s="22" t="s">
        <v>32</v>
      </c>
      <c r="C36" s="22"/>
      <c r="D36" s="20">
        <v>2045.53</v>
      </c>
      <c r="E36" s="12">
        <v>77.371200000000002</v>
      </c>
      <c r="F36" s="12">
        <v>77.371200000000002</v>
      </c>
      <c r="G36" s="14">
        <v>0</v>
      </c>
      <c r="H36" s="12">
        <v>63.552300000000002</v>
      </c>
      <c r="I36" s="12">
        <v>63.552300000000002</v>
      </c>
      <c r="J36" s="14">
        <v>0</v>
      </c>
      <c r="K36" s="12">
        <v>45.125599999999999</v>
      </c>
      <c r="L36" s="12">
        <v>45.125599999999999</v>
      </c>
      <c r="M36" s="14">
        <v>0</v>
      </c>
      <c r="N36" s="12">
        <v>29.112100000000002</v>
      </c>
      <c r="O36" s="12">
        <v>29.112100000000002</v>
      </c>
      <c r="P36" s="14">
        <v>0</v>
      </c>
      <c r="Q36" s="5">
        <f t="shared" si="6"/>
        <v>215.16119999999998</v>
      </c>
      <c r="R36" s="5">
        <f t="shared" si="7"/>
        <v>215.16119999999998</v>
      </c>
      <c r="S36" s="5">
        <f t="shared" si="8"/>
        <v>0</v>
      </c>
      <c r="T36" s="12">
        <v>33.765500000000003</v>
      </c>
      <c r="U36" s="12">
        <v>33.765500000000003</v>
      </c>
      <c r="V36" s="14">
        <v>0</v>
      </c>
      <c r="W36" s="12">
        <v>43.668100000000003</v>
      </c>
      <c r="X36" s="12">
        <v>43.668100000000003</v>
      </c>
      <c r="Y36" s="14">
        <v>0</v>
      </c>
      <c r="Z36" s="12">
        <v>68.918599999999998</v>
      </c>
      <c r="AA36" s="12">
        <v>68.918599999999998</v>
      </c>
      <c r="AB36" s="14">
        <v>0</v>
      </c>
      <c r="AC36" s="9">
        <f t="shared" si="9"/>
        <v>146.35220000000001</v>
      </c>
      <c r="AD36" s="9">
        <f t="shared" si="10"/>
        <v>146.35220000000001</v>
      </c>
      <c r="AE36" s="9">
        <f t="shared" si="11"/>
        <v>0</v>
      </c>
      <c r="AF36" s="15">
        <f t="shared" si="3"/>
        <v>361.51339999999999</v>
      </c>
      <c r="AG36" s="15">
        <f t="shared" si="4"/>
        <v>361.51339999999999</v>
      </c>
      <c r="AH36" s="15">
        <f t="shared" si="5"/>
        <v>0</v>
      </c>
      <c r="AI36" s="16"/>
    </row>
    <row r="37" spans="1:35" s="4" customFormat="1" ht="20.100000000000001" customHeight="1" thickBot="1" x14ac:dyDescent="0.25">
      <c r="A37" s="21">
        <f t="shared" si="12"/>
        <v>31</v>
      </c>
      <c r="B37" s="22" t="s">
        <v>33</v>
      </c>
      <c r="C37" s="22"/>
      <c r="D37" s="20">
        <v>2045.53</v>
      </c>
      <c r="E37" s="12">
        <v>79.659899999999993</v>
      </c>
      <c r="F37" s="12">
        <v>79.659899999999993</v>
      </c>
      <c r="G37" s="14">
        <v>0</v>
      </c>
      <c r="H37" s="12">
        <v>64.126800000000003</v>
      </c>
      <c r="I37" s="12">
        <v>64.126800000000003</v>
      </c>
      <c r="J37" s="14">
        <v>0</v>
      </c>
      <c r="K37" s="12">
        <v>44.7806</v>
      </c>
      <c r="L37" s="12">
        <v>44.7806</v>
      </c>
      <c r="M37" s="14">
        <v>0</v>
      </c>
      <c r="N37" s="12">
        <v>28.004300000000001</v>
      </c>
      <c r="O37" s="12">
        <v>28.004300000000001</v>
      </c>
      <c r="P37" s="14">
        <v>0</v>
      </c>
      <c r="Q37" s="5">
        <f t="shared" si="6"/>
        <v>216.57159999999999</v>
      </c>
      <c r="R37" s="5">
        <f t="shared" si="7"/>
        <v>216.57159999999999</v>
      </c>
      <c r="S37" s="5">
        <f t="shared" si="8"/>
        <v>0</v>
      </c>
      <c r="T37" s="12">
        <v>39.020299999999999</v>
      </c>
      <c r="U37" s="12">
        <v>39.020299999999999</v>
      </c>
      <c r="V37" s="14">
        <v>0</v>
      </c>
      <c r="W37" s="12">
        <v>43.814</v>
      </c>
      <c r="X37" s="12">
        <v>43.814</v>
      </c>
      <c r="Y37" s="14">
        <v>0</v>
      </c>
      <c r="Z37" s="12">
        <v>69.001999999999995</v>
      </c>
      <c r="AA37" s="12">
        <v>69.001999999999995</v>
      </c>
      <c r="AB37" s="14">
        <v>0</v>
      </c>
      <c r="AC37" s="9">
        <f t="shared" si="9"/>
        <v>151.83629999999999</v>
      </c>
      <c r="AD37" s="9">
        <f t="shared" si="10"/>
        <v>151.83629999999999</v>
      </c>
      <c r="AE37" s="9">
        <f t="shared" si="11"/>
        <v>0</v>
      </c>
      <c r="AF37" s="15">
        <f t="shared" si="3"/>
        <v>368.40789999999998</v>
      </c>
      <c r="AG37" s="15">
        <f t="shared" si="4"/>
        <v>368.40789999999998</v>
      </c>
      <c r="AH37" s="15">
        <f t="shared" si="5"/>
        <v>0</v>
      </c>
      <c r="AI37" s="16"/>
    </row>
    <row r="38" spans="1:35" s="4" customFormat="1" ht="20.100000000000001" customHeight="1" thickBot="1" x14ac:dyDescent="0.25">
      <c r="A38" s="21">
        <f t="shared" si="12"/>
        <v>32</v>
      </c>
      <c r="B38" s="22" t="s">
        <v>34</v>
      </c>
      <c r="C38" s="22"/>
      <c r="D38" s="20">
        <v>2045.53</v>
      </c>
      <c r="E38" s="12">
        <v>90.942300000000003</v>
      </c>
      <c r="F38" s="12">
        <v>65.450400000000002</v>
      </c>
      <c r="G38" s="12">
        <v>25.491900000000001</v>
      </c>
      <c r="H38" s="12">
        <v>74.334900000000005</v>
      </c>
      <c r="I38" s="12">
        <v>49.936100000000003</v>
      </c>
      <c r="J38" s="12">
        <v>24.398800000000001</v>
      </c>
      <c r="K38" s="12">
        <v>52.121000000000002</v>
      </c>
      <c r="L38" s="12">
        <v>35.519799999999996</v>
      </c>
      <c r="M38" s="12">
        <v>16.601199999999999</v>
      </c>
      <c r="N38" s="12">
        <v>28.614599999999999</v>
      </c>
      <c r="O38" s="12">
        <v>23.412600000000001</v>
      </c>
      <c r="P38" s="12">
        <v>5.202</v>
      </c>
      <c r="Q38" s="5">
        <f t="shared" si="6"/>
        <v>246.0128</v>
      </c>
      <c r="R38" s="5">
        <f t="shared" si="7"/>
        <v>174.31890000000001</v>
      </c>
      <c r="S38" s="5">
        <f t="shared" si="8"/>
        <v>71.693899999999999</v>
      </c>
      <c r="T38" s="12">
        <v>45.891500000000001</v>
      </c>
      <c r="U38" s="12">
        <v>34.742199999999997</v>
      </c>
      <c r="V38" s="12">
        <v>11.1493</v>
      </c>
      <c r="W38" s="12">
        <v>51.209699999999998</v>
      </c>
      <c r="X38" s="12">
        <v>33.683399999999999</v>
      </c>
      <c r="Y38" s="12">
        <v>17.526299999999999</v>
      </c>
      <c r="Z38" s="12">
        <v>79.406800000000004</v>
      </c>
      <c r="AA38" s="12">
        <v>55.974600000000002</v>
      </c>
      <c r="AB38" s="12">
        <v>23.432200000000002</v>
      </c>
      <c r="AC38" s="9">
        <f t="shared" si="9"/>
        <v>176.50800000000001</v>
      </c>
      <c r="AD38" s="9">
        <f t="shared" si="10"/>
        <v>124.40020000000001</v>
      </c>
      <c r="AE38" s="9">
        <f t="shared" si="11"/>
        <v>52.107799999999997</v>
      </c>
      <c r="AF38" s="15">
        <f t="shared" si="3"/>
        <v>422.52080000000001</v>
      </c>
      <c r="AG38" s="15">
        <f t="shared" si="4"/>
        <v>298.71910000000003</v>
      </c>
      <c r="AH38" s="15">
        <f t="shared" si="5"/>
        <v>123.8017</v>
      </c>
      <c r="AI38" s="16"/>
    </row>
    <row r="39" spans="1:35" s="4" customFormat="1" ht="20.100000000000001" customHeight="1" thickBot="1" x14ac:dyDescent="0.25">
      <c r="A39" s="21">
        <f t="shared" si="12"/>
        <v>33</v>
      </c>
      <c r="B39" s="22" t="s">
        <v>35</v>
      </c>
      <c r="C39" s="22"/>
      <c r="D39" s="20">
        <v>2045.53</v>
      </c>
      <c r="E39" s="12">
        <v>99.3446</v>
      </c>
      <c r="F39" s="12">
        <v>99.3446</v>
      </c>
      <c r="G39" s="14">
        <v>0</v>
      </c>
      <c r="H39" s="12">
        <v>79.672399999999996</v>
      </c>
      <c r="I39" s="12">
        <v>79.672399999999996</v>
      </c>
      <c r="J39" s="14">
        <v>0</v>
      </c>
      <c r="K39" s="12">
        <v>55.426900000000003</v>
      </c>
      <c r="L39" s="12">
        <v>55.426900000000003</v>
      </c>
      <c r="M39" s="14">
        <v>0</v>
      </c>
      <c r="N39" s="12">
        <v>36.336399999999998</v>
      </c>
      <c r="O39" s="12">
        <v>36.336399999999998</v>
      </c>
      <c r="P39" s="14">
        <v>0</v>
      </c>
      <c r="Q39" s="5">
        <f t="shared" si="6"/>
        <v>270.78030000000001</v>
      </c>
      <c r="R39" s="5">
        <f t="shared" si="7"/>
        <v>270.78030000000001</v>
      </c>
      <c r="S39" s="5">
        <f t="shared" si="8"/>
        <v>0</v>
      </c>
      <c r="T39" s="12">
        <v>47.788699999999999</v>
      </c>
      <c r="U39" s="12">
        <v>47.788699999999999</v>
      </c>
      <c r="V39" s="14">
        <v>0</v>
      </c>
      <c r="W39" s="12">
        <v>58.679900000000004</v>
      </c>
      <c r="X39" s="12">
        <f>W39</f>
        <v>58.679900000000004</v>
      </c>
      <c r="Y39" s="14">
        <v>0</v>
      </c>
      <c r="Z39" s="12">
        <v>117.574</v>
      </c>
      <c r="AA39" s="12">
        <f>Z39</f>
        <v>117.574</v>
      </c>
      <c r="AB39" s="14">
        <v>0</v>
      </c>
      <c r="AC39" s="9">
        <f t="shared" si="9"/>
        <v>224.04259999999999</v>
      </c>
      <c r="AD39" s="9">
        <f t="shared" si="10"/>
        <v>224.04259999999999</v>
      </c>
      <c r="AE39" s="9">
        <f t="shared" si="11"/>
        <v>0</v>
      </c>
      <c r="AF39" s="15">
        <f t="shared" si="3"/>
        <v>494.8229</v>
      </c>
      <c r="AG39" s="15">
        <f t="shared" si="4"/>
        <v>494.8229</v>
      </c>
      <c r="AH39" s="15">
        <f t="shared" si="5"/>
        <v>0</v>
      </c>
      <c r="AI39" s="16"/>
    </row>
    <row r="40" spans="1:35" s="4" customFormat="1" ht="20.100000000000001" customHeight="1" thickBot="1" x14ac:dyDescent="0.25">
      <c r="A40" s="21">
        <f t="shared" si="12"/>
        <v>34</v>
      </c>
      <c r="B40" s="22" t="s">
        <v>36</v>
      </c>
      <c r="C40" s="22"/>
      <c r="D40" s="20">
        <v>2045.53</v>
      </c>
      <c r="E40" s="12">
        <v>82.333200000000005</v>
      </c>
      <c r="F40" s="12">
        <v>82.333200000000005</v>
      </c>
      <c r="G40" s="14">
        <v>0</v>
      </c>
      <c r="H40" s="12">
        <v>66.779399999999995</v>
      </c>
      <c r="I40" s="12">
        <v>66.779399999999995</v>
      </c>
      <c r="J40" s="14">
        <v>0</v>
      </c>
      <c r="K40" s="12">
        <v>46.359099999999998</v>
      </c>
      <c r="L40" s="12">
        <v>46.359099999999998</v>
      </c>
      <c r="M40" s="14">
        <v>0</v>
      </c>
      <c r="N40" s="12">
        <v>28.7469</v>
      </c>
      <c r="O40" s="12">
        <v>28.7469</v>
      </c>
      <c r="P40" s="14">
        <v>0</v>
      </c>
      <c r="Q40" s="5">
        <f t="shared" si="6"/>
        <v>224.21860000000001</v>
      </c>
      <c r="R40" s="5">
        <f t="shared" si="7"/>
        <v>224.21860000000001</v>
      </c>
      <c r="S40" s="5">
        <f t="shared" si="8"/>
        <v>0</v>
      </c>
      <c r="T40" s="12">
        <v>42.076999999999998</v>
      </c>
      <c r="U40" s="12">
        <v>42.076999999999998</v>
      </c>
      <c r="V40" s="14">
        <v>0</v>
      </c>
      <c r="W40" s="12">
        <v>51.580399999999997</v>
      </c>
      <c r="X40" s="12">
        <v>51.580399999999997</v>
      </c>
      <c r="Y40" s="14">
        <v>0</v>
      </c>
      <c r="Z40" s="12">
        <v>81.6785</v>
      </c>
      <c r="AA40" s="12">
        <v>81.6785</v>
      </c>
      <c r="AB40" s="14">
        <v>0</v>
      </c>
      <c r="AC40" s="9">
        <f t="shared" si="9"/>
        <v>175.33589999999998</v>
      </c>
      <c r="AD40" s="9">
        <f t="shared" si="10"/>
        <v>175.33589999999998</v>
      </c>
      <c r="AE40" s="9">
        <f t="shared" si="11"/>
        <v>0</v>
      </c>
      <c r="AF40" s="15">
        <f t="shared" si="3"/>
        <v>399.55449999999996</v>
      </c>
      <c r="AG40" s="15">
        <f t="shared" si="4"/>
        <v>399.55449999999996</v>
      </c>
      <c r="AH40" s="15">
        <f t="shared" si="5"/>
        <v>0</v>
      </c>
      <c r="AI40" s="16"/>
    </row>
    <row r="41" spans="1:35" s="4" customFormat="1" ht="20.100000000000001" customHeight="1" thickBot="1" x14ac:dyDescent="0.25">
      <c r="A41" s="21">
        <f t="shared" si="12"/>
        <v>35</v>
      </c>
      <c r="B41" s="22" t="s">
        <v>37</v>
      </c>
      <c r="C41" s="22"/>
      <c r="D41" s="20">
        <v>2045.53</v>
      </c>
      <c r="E41" s="12">
        <v>89.117699999999999</v>
      </c>
      <c r="F41" s="12">
        <v>89.117699999999999</v>
      </c>
      <c r="G41" s="14">
        <v>0</v>
      </c>
      <c r="H41" s="12">
        <v>67.740499999999997</v>
      </c>
      <c r="I41" s="12">
        <v>67.740499999999997</v>
      </c>
      <c r="J41" s="14">
        <v>0</v>
      </c>
      <c r="K41" s="12">
        <v>49.194800000000001</v>
      </c>
      <c r="L41" s="12">
        <v>49.194800000000001</v>
      </c>
      <c r="M41" s="14">
        <v>0</v>
      </c>
      <c r="N41" s="12">
        <v>30.676400000000001</v>
      </c>
      <c r="O41" s="12">
        <v>30.676400000000001</v>
      </c>
      <c r="P41" s="14">
        <v>0</v>
      </c>
      <c r="Q41" s="5">
        <f t="shared" si="6"/>
        <v>236.7294</v>
      </c>
      <c r="R41" s="5">
        <f t="shared" si="7"/>
        <v>236.7294</v>
      </c>
      <c r="S41" s="5">
        <f t="shared" si="8"/>
        <v>0</v>
      </c>
      <c r="T41" s="12">
        <v>37.510599999999997</v>
      </c>
      <c r="U41" s="12">
        <v>37.510599999999997</v>
      </c>
      <c r="V41" s="14">
        <v>0</v>
      </c>
      <c r="W41" s="12">
        <v>48.270299999999999</v>
      </c>
      <c r="X41" s="12">
        <v>48.270299999999999</v>
      </c>
      <c r="Y41" s="14">
        <v>0</v>
      </c>
      <c r="Z41" s="12">
        <v>76.654700000000005</v>
      </c>
      <c r="AA41" s="12">
        <v>76.654700000000005</v>
      </c>
      <c r="AB41" s="14">
        <v>0</v>
      </c>
      <c r="AC41" s="9">
        <f t="shared" si="9"/>
        <v>162.43560000000002</v>
      </c>
      <c r="AD41" s="9">
        <f t="shared" si="10"/>
        <v>162.43560000000002</v>
      </c>
      <c r="AE41" s="9">
        <f t="shared" si="11"/>
        <v>0</v>
      </c>
      <c r="AF41" s="15">
        <f t="shared" si="3"/>
        <v>399.16500000000002</v>
      </c>
      <c r="AG41" s="15">
        <f t="shared" si="4"/>
        <v>399.16500000000002</v>
      </c>
      <c r="AH41" s="15">
        <f t="shared" si="5"/>
        <v>0</v>
      </c>
      <c r="AI41" s="16"/>
    </row>
    <row r="42" spans="1:35" s="4" customFormat="1" ht="20.100000000000001" customHeight="1" thickBot="1" x14ac:dyDescent="0.25">
      <c r="A42" s="21">
        <f t="shared" si="12"/>
        <v>36</v>
      </c>
      <c r="B42" s="22" t="s">
        <v>38</v>
      </c>
      <c r="C42" s="22"/>
      <c r="D42" s="20">
        <v>2045.53</v>
      </c>
      <c r="E42" s="12">
        <v>42.853299999999997</v>
      </c>
      <c r="F42" s="12">
        <v>42.853299999999997</v>
      </c>
      <c r="G42" s="14">
        <v>0</v>
      </c>
      <c r="H42" s="12">
        <v>34.428899999999999</v>
      </c>
      <c r="I42" s="12">
        <v>34.428899999999999</v>
      </c>
      <c r="J42" s="14">
        <v>0</v>
      </c>
      <c r="K42" s="12">
        <v>24.385899999999999</v>
      </c>
      <c r="L42" s="12">
        <v>24.385899999999999</v>
      </c>
      <c r="M42" s="14">
        <v>0</v>
      </c>
      <c r="N42" s="12">
        <v>20.1799</v>
      </c>
      <c r="O42" s="12">
        <v>20.1799</v>
      </c>
      <c r="P42" s="14">
        <v>0</v>
      </c>
      <c r="Q42" s="5">
        <f t="shared" si="6"/>
        <v>121.84799999999998</v>
      </c>
      <c r="R42" s="5">
        <f t="shared" si="7"/>
        <v>121.84799999999998</v>
      </c>
      <c r="S42" s="5">
        <f t="shared" si="8"/>
        <v>0</v>
      </c>
      <c r="T42" s="12">
        <v>22.969100000000001</v>
      </c>
      <c r="U42" s="12">
        <v>22.969100000000001</v>
      </c>
      <c r="V42" s="14">
        <v>0</v>
      </c>
      <c r="W42" s="12">
        <v>25.480499999999999</v>
      </c>
      <c r="X42" s="12">
        <v>25.480499999999999</v>
      </c>
      <c r="Y42" s="12"/>
      <c r="Z42" s="12">
        <v>252.8261</v>
      </c>
      <c r="AA42" s="12">
        <v>36.290999999999997</v>
      </c>
      <c r="AB42" s="12">
        <v>216.5351</v>
      </c>
      <c r="AC42" s="9">
        <f t="shared" si="9"/>
        <v>301.27570000000003</v>
      </c>
      <c r="AD42" s="9">
        <f t="shared" si="10"/>
        <v>84.740600000000001</v>
      </c>
      <c r="AE42" s="9">
        <f t="shared" si="11"/>
        <v>216.5351</v>
      </c>
      <c r="AF42" s="15">
        <f t="shared" si="3"/>
        <v>423.12369999999999</v>
      </c>
      <c r="AG42" s="15">
        <f t="shared" si="4"/>
        <v>206.58859999999999</v>
      </c>
      <c r="AH42" s="15">
        <f t="shared" si="5"/>
        <v>216.5351</v>
      </c>
      <c r="AI42" s="16"/>
    </row>
    <row r="43" spans="1:35" s="4" customFormat="1" ht="20.100000000000001" customHeight="1" thickBot="1" x14ac:dyDescent="0.25">
      <c r="A43" s="21">
        <f t="shared" si="12"/>
        <v>37</v>
      </c>
      <c r="B43" s="22" t="s">
        <v>39</v>
      </c>
      <c r="C43" s="22"/>
      <c r="D43" s="20">
        <v>2045.53</v>
      </c>
      <c r="E43" s="12">
        <v>111.55459999999999</v>
      </c>
      <c r="F43" s="12">
        <v>111.55459999999999</v>
      </c>
      <c r="G43" s="14">
        <v>0</v>
      </c>
      <c r="H43" s="12">
        <v>88.373400000000004</v>
      </c>
      <c r="I43" s="12">
        <v>88.373400000000004</v>
      </c>
      <c r="J43" s="14">
        <v>0</v>
      </c>
      <c r="K43" s="12">
        <v>60.680199999999999</v>
      </c>
      <c r="L43" s="12">
        <v>60.680199999999999</v>
      </c>
      <c r="M43" s="14">
        <v>0</v>
      </c>
      <c r="N43" s="12">
        <v>37.569499999999998</v>
      </c>
      <c r="O43" s="12">
        <v>37.569499999999998</v>
      </c>
      <c r="P43" s="14">
        <v>0</v>
      </c>
      <c r="Q43" s="5">
        <f t="shared" si="6"/>
        <v>298.17770000000002</v>
      </c>
      <c r="R43" s="5">
        <f t="shared" si="7"/>
        <v>298.17770000000002</v>
      </c>
      <c r="S43" s="5">
        <f t="shared" si="8"/>
        <v>0</v>
      </c>
      <c r="T43" s="12">
        <v>53.296999999999997</v>
      </c>
      <c r="U43" s="12">
        <v>53.296999999999997</v>
      </c>
      <c r="V43" s="14">
        <v>0</v>
      </c>
      <c r="W43" s="12">
        <v>61.877600000000001</v>
      </c>
      <c r="X43" s="12">
        <v>61.877600000000001</v>
      </c>
      <c r="Y43" s="14">
        <v>0</v>
      </c>
      <c r="Z43" s="12">
        <v>98.298699999999997</v>
      </c>
      <c r="AA43" s="12">
        <v>98.298699999999997</v>
      </c>
      <c r="AB43" s="14">
        <v>0</v>
      </c>
      <c r="AC43" s="9">
        <f t="shared" si="9"/>
        <v>213.47329999999999</v>
      </c>
      <c r="AD43" s="9">
        <f t="shared" si="10"/>
        <v>213.47329999999999</v>
      </c>
      <c r="AE43" s="9">
        <f t="shared" si="11"/>
        <v>0</v>
      </c>
      <c r="AF43" s="15">
        <f t="shared" si="3"/>
        <v>511.65100000000001</v>
      </c>
      <c r="AG43" s="15">
        <f t="shared" si="4"/>
        <v>511.65100000000001</v>
      </c>
      <c r="AH43" s="15">
        <f t="shared" si="5"/>
        <v>0</v>
      </c>
      <c r="AI43" s="16"/>
    </row>
    <row r="44" spans="1:35" s="4" customFormat="1" ht="20.100000000000001" customHeight="1" thickBot="1" x14ac:dyDescent="0.25">
      <c r="A44" s="21">
        <f t="shared" si="12"/>
        <v>38</v>
      </c>
      <c r="B44" s="22" t="s">
        <v>40</v>
      </c>
      <c r="C44" s="22"/>
      <c r="D44" s="20">
        <v>2045.53</v>
      </c>
      <c r="E44" s="12">
        <v>113.15130000000001</v>
      </c>
      <c r="F44" s="12">
        <v>110.8857</v>
      </c>
      <c r="G44" s="12">
        <v>2.2656000000000001</v>
      </c>
      <c r="H44" s="12">
        <v>84.083799999999997</v>
      </c>
      <c r="I44" s="12">
        <v>82.400199999999998</v>
      </c>
      <c r="J44" s="12">
        <v>1.6836</v>
      </c>
      <c r="K44" s="12">
        <v>68.776300000000006</v>
      </c>
      <c r="L44" s="12">
        <v>67.399199999999993</v>
      </c>
      <c r="M44" s="12">
        <v>1.3771</v>
      </c>
      <c r="N44" s="12">
        <v>41.468899999999998</v>
      </c>
      <c r="O44" s="12">
        <v>40.638599999999997</v>
      </c>
      <c r="P44" s="12">
        <v>0.83030000000000004</v>
      </c>
      <c r="Q44" s="5">
        <f t="shared" si="6"/>
        <v>307.4803</v>
      </c>
      <c r="R44" s="5">
        <f t="shared" si="7"/>
        <v>301.32369999999997</v>
      </c>
      <c r="S44" s="5">
        <f t="shared" si="8"/>
        <v>6.1566000000000001</v>
      </c>
      <c r="T44" s="12">
        <v>53.25</v>
      </c>
      <c r="U44" s="12">
        <v>52.183799999999998</v>
      </c>
      <c r="V44" s="12">
        <v>1.0662</v>
      </c>
      <c r="W44" s="12">
        <v>61.421799999999998</v>
      </c>
      <c r="X44" s="12">
        <v>60.192</v>
      </c>
      <c r="Y44" s="12">
        <v>1.2298</v>
      </c>
      <c r="Z44" s="12">
        <v>100.67400000000001</v>
      </c>
      <c r="AA44" s="12">
        <v>98.658199999999994</v>
      </c>
      <c r="AB44" s="12">
        <v>2.0158</v>
      </c>
      <c r="AC44" s="9">
        <f t="shared" si="9"/>
        <v>215.3458</v>
      </c>
      <c r="AD44" s="9">
        <f t="shared" si="10"/>
        <v>211.03399999999999</v>
      </c>
      <c r="AE44" s="9">
        <f t="shared" si="11"/>
        <v>4.3117999999999999</v>
      </c>
      <c r="AF44" s="15">
        <f t="shared" si="3"/>
        <v>522.8261</v>
      </c>
      <c r="AG44" s="15">
        <f t="shared" si="4"/>
        <v>512.35770000000002</v>
      </c>
      <c r="AH44" s="15">
        <f t="shared" si="5"/>
        <v>10.468399999999999</v>
      </c>
      <c r="AI44" s="16"/>
    </row>
    <row r="45" spans="1:35" s="4" customFormat="1" ht="19.5" customHeight="1" thickBot="1" x14ac:dyDescent="0.25">
      <c r="A45" s="21">
        <f t="shared" si="12"/>
        <v>39</v>
      </c>
      <c r="B45" s="22" t="s">
        <v>41</v>
      </c>
      <c r="C45" s="22"/>
      <c r="D45" s="20">
        <v>2045.53</v>
      </c>
      <c r="E45" s="12">
        <v>328.51440000000002</v>
      </c>
      <c r="F45" s="12">
        <v>321.42090000000002</v>
      </c>
      <c r="G45" s="12">
        <v>7.0934999999999997</v>
      </c>
      <c r="H45" s="12">
        <v>271.3811</v>
      </c>
      <c r="I45" s="12">
        <v>265.5213</v>
      </c>
      <c r="J45" s="12">
        <v>5.8597999999999999</v>
      </c>
      <c r="K45" s="12">
        <v>194.09</v>
      </c>
      <c r="L45" s="12">
        <v>189.8991</v>
      </c>
      <c r="M45" s="12">
        <v>4.1909000000000001</v>
      </c>
      <c r="N45" s="12">
        <v>125.9653</v>
      </c>
      <c r="O45" s="12">
        <v>123.2454</v>
      </c>
      <c r="P45" s="12">
        <v>2.7199</v>
      </c>
      <c r="Q45" s="5">
        <f t="shared" si="6"/>
        <v>919.95080000000007</v>
      </c>
      <c r="R45" s="5">
        <f t="shared" si="7"/>
        <v>900.08669999999995</v>
      </c>
      <c r="S45" s="5">
        <f t="shared" si="8"/>
        <v>19.864099999999997</v>
      </c>
      <c r="T45" s="12">
        <v>155.02379999999999</v>
      </c>
      <c r="U45" s="12">
        <v>151.6764</v>
      </c>
      <c r="V45" s="12">
        <v>3.3473999999999999</v>
      </c>
      <c r="W45" s="12">
        <v>190.8075</v>
      </c>
      <c r="X45" s="12">
        <v>186.6874</v>
      </c>
      <c r="Y45" s="12">
        <v>4.1200999999999999</v>
      </c>
      <c r="Z45" s="12">
        <v>287.02999999999997</v>
      </c>
      <c r="AA45" s="12">
        <v>280.83229999999998</v>
      </c>
      <c r="AB45" s="12">
        <v>6.1977000000000002</v>
      </c>
      <c r="AC45" s="9">
        <f t="shared" si="9"/>
        <v>632.86130000000003</v>
      </c>
      <c r="AD45" s="9">
        <f t="shared" si="10"/>
        <v>619.19609999999989</v>
      </c>
      <c r="AE45" s="9">
        <f t="shared" si="11"/>
        <v>13.665199999999999</v>
      </c>
      <c r="AF45" s="15">
        <f t="shared" si="3"/>
        <v>1552.8121000000001</v>
      </c>
      <c r="AG45" s="15">
        <f t="shared" si="4"/>
        <v>1519.2828</v>
      </c>
      <c r="AH45" s="15">
        <f t="shared" si="5"/>
        <v>33.529299999999992</v>
      </c>
      <c r="AI45" s="16"/>
    </row>
    <row r="46" spans="1:35" s="4" customFormat="1" ht="20.100000000000001" customHeight="1" thickBot="1" x14ac:dyDescent="0.25">
      <c r="A46" s="21">
        <f t="shared" si="12"/>
        <v>40</v>
      </c>
      <c r="B46" s="22" t="s">
        <v>42</v>
      </c>
      <c r="C46" s="22"/>
      <c r="D46" s="20">
        <v>2045.53</v>
      </c>
      <c r="E46" s="12">
        <v>26.0426</v>
      </c>
      <c r="F46" s="12">
        <v>26.0426</v>
      </c>
      <c r="G46" s="14">
        <v>0</v>
      </c>
      <c r="H46" s="12">
        <v>21.4529</v>
      </c>
      <c r="I46" s="12">
        <v>21.4529</v>
      </c>
      <c r="J46" s="14">
        <v>0</v>
      </c>
      <c r="K46" s="12">
        <v>15.467700000000001</v>
      </c>
      <c r="L46" s="12">
        <v>15.467700000000001</v>
      </c>
      <c r="M46" s="14">
        <v>0</v>
      </c>
      <c r="N46" s="12">
        <v>10.424899999999999</v>
      </c>
      <c r="O46" s="12">
        <v>10.424899999999999</v>
      </c>
      <c r="P46" s="14">
        <v>0</v>
      </c>
      <c r="Q46" s="5">
        <f t="shared" si="6"/>
        <v>73.388099999999994</v>
      </c>
      <c r="R46" s="5">
        <f t="shared" si="7"/>
        <v>73.388099999999994</v>
      </c>
      <c r="S46" s="5">
        <f t="shared" si="8"/>
        <v>0</v>
      </c>
      <c r="T46" s="12">
        <v>15.4574</v>
      </c>
      <c r="U46" s="12">
        <v>15.4574</v>
      </c>
      <c r="V46" s="14">
        <v>0</v>
      </c>
      <c r="W46" s="12">
        <v>16.023900000000001</v>
      </c>
      <c r="X46" s="12">
        <v>16.023900000000001</v>
      </c>
      <c r="Y46" s="14">
        <v>0</v>
      </c>
      <c r="Z46" s="12">
        <v>23.3047</v>
      </c>
      <c r="AA46" s="12">
        <v>23.3047</v>
      </c>
      <c r="AB46" s="14">
        <v>0</v>
      </c>
      <c r="AC46" s="9">
        <f t="shared" si="9"/>
        <v>54.786000000000001</v>
      </c>
      <c r="AD46" s="9">
        <f t="shared" si="10"/>
        <v>54.786000000000001</v>
      </c>
      <c r="AE46" s="9">
        <f t="shared" si="11"/>
        <v>0</v>
      </c>
      <c r="AF46" s="15">
        <f t="shared" si="3"/>
        <v>128.17410000000001</v>
      </c>
      <c r="AG46" s="15">
        <f t="shared" si="4"/>
        <v>128.17410000000001</v>
      </c>
      <c r="AH46" s="15">
        <f t="shared" si="5"/>
        <v>0</v>
      </c>
      <c r="AI46" s="16"/>
    </row>
    <row r="47" spans="1:35" s="4" customFormat="1" ht="20.100000000000001" customHeight="1" thickBot="1" x14ac:dyDescent="0.25">
      <c r="A47" s="21">
        <f t="shared" si="12"/>
        <v>41</v>
      </c>
      <c r="B47" s="22" t="s">
        <v>43</v>
      </c>
      <c r="C47" s="22"/>
      <c r="D47" s="20">
        <v>2045.53</v>
      </c>
      <c r="E47" s="12">
        <v>145.566</v>
      </c>
      <c r="F47" s="12">
        <v>120.6846</v>
      </c>
      <c r="G47" s="12">
        <v>24.881399999999999</v>
      </c>
      <c r="H47" s="12">
        <v>116.3946</v>
      </c>
      <c r="I47" s="12">
        <v>96.499300000000005</v>
      </c>
      <c r="J47" s="12">
        <v>19.895299999999999</v>
      </c>
      <c r="K47" s="12">
        <v>83.923500000000004</v>
      </c>
      <c r="L47" s="12">
        <v>69.578500000000005</v>
      </c>
      <c r="M47" s="12">
        <v>14.345000000000001</v>
      </c>
      <c r="N47" s="12">
        <v>56.280999999999999</v>
      </c>
      <c r="O47" s="12">
        <v>46.660899999999998</v>
      </c>
      <c r="P47" s="12">
        <v>9.6201000000000008</v>
      </c>
      <c r="Q47" s="5">
        <f t="shared" si="6"/>
        <v>402.1651</v>
      </c>
      <c r="R47" s="5">
        <f t="shared" si="7"/>
        <v>333.42330000000004</v>
      </c>
      <c r="S47" s="5">
        <f t="shared" si="8"/>
        <v>68.741799999999998</v>
      </c>
      <c r="T47" s="12">
        <v>52.573999999999998</v>
      </c>
      <c r="U47" s="12">
        <v>45.277700000000003</v>
      </c>
      <c r="V47" s="12">
        <v>7.2962999999999996</v>
      </c>
      <c r="W47" s="12">
        <v>82.560500000000005</v>
      </c>
      <c r="X47" s="12">
        <v>68.448499999999996</v>
      </c>
      <c r="Y47" s="12">
        <v>14.112</v>
      </c>
      <c r="Z47" s="12">
        <v>124.9529</v>
      </c>
      <c r="AA47" s="12">
        <v>103.5947</v>
      </c>
      <c r="AB47" s="12">
        <v>21.3582</v>
      </c>
      <c r="AC47" s="9">
        <f t="shared" si="9"/>
        <v>260.0874</v>
      </c>
      <c r="AD47" s="9">
        <f t="shared" si="10"/>
        <v>217.32089999999999</v>
      </c>
      <c r="AE47" s="9">
        <f t="shared" si="11"/>
        <v>42.766500000000001</v>
      </c>
      <c r="AF47" s="15">
        <f t="shared" si="3"/>
        <v>662.25250000000005</v>
      </c>
      <c r="AG47" s="15">
        <f t="shared" si="4"/>
        <v>550.74420000000009</v>
      </c>
      <c r="AH47" s="15">
        <f t="shared" si="5"/>
        <v>111.50829999999999</v>
      </c>
      <c r="AI47" s="16"/>
    </row>
    <row r="48" spans="1:35" s="4" customFormat="1" ht="20.100000000000001" customHeight="1" thickBot="1" x14ac:dyDescent="0.25">
      <c r="A48" s="21">
        <f t="shared" si="12"/>
        <v>42</v>
      </c>
      <c r="B48" s="22" t="s">
        <v>44</v>
      </c>
      <c r="C48" s="22"/>
      <c r="D48" s="20">
        <v>2045.53</v>
      </c>
      <c r="E48" s="12">
        <v>37.836399999999998</v>
      </c>
      <c r="F48" s="12">
        <v>37.836399999999998</v>
      </c>
      <c r="G48" s="14">
        <v>0</v>
      </c>
      <c r="H48" s="12">
        <v>29.077999999999999</v>
      </c>
      <c r="I48" s="12">
        <v>29.077999999999999</v>
      </c>
      <c r="J48" s="14">
        <v>0</v>
      </c>
      <c r="K48" s="12">
        <v>19.908300000000001</v>
      </c>
      <c r="L48" s="12">
        <v>19.908300000000001</v>
      </c>
      <c r="M48" s="14">
        <v>0</v>
      </c>
      <c r="N48" s="12">
        <v>14.881399999999999</v>
      </c>
      <c r="O48" s="12">
        <v>14.881399999999999</v>
      </c>
      <c r="P48" s="14">
        <v>0</v>
      </c>
      <c r="Q48" s="5">
        <f t="shared" si="6"/>
        <v>101.7041</v>
      </c>
      <c r="R48" s="5">
        <f t="shared" si="7"/>
        <v>101.7041</v>
      </c>
      <c r="S48" s="5">
        <f t="shared" si="8"/>
        <v>0</v>
      </c>
      <c r="T48" s="12">
        <v>14.994300000000001</v>
      </c>
      <c r="U48" s="12">
        <v>14.994300000000001</v>
      </c>
      <c r="V48" s="14">
        <v>0</v>
      </c>
      <c r="W48" s="12">
        <v>22.5943</v>
      </c>
      <c r="X48" s="12">
        <v>22.5943</v>
      </c>
      <c r="Y48" s="14">
        <v>0</v>
      </c>
      <c r="Z48" s="12">
        <v>32.831299999999999</v>
      </c>
      <c r="AA48" s="12">
        <v>32.831299999999999</v>
      </c>
      <c r="AB48" s="14">
        <v>0</v>
      </c>
      <c r="AC48" s="9">
        <f t="shared" si="9"/>
        <v>70.419899999999998</v>
      </c>
      <c r="AD48" s="9">
        <f t="shared" si="10"/>
        <v>70.419899999999998</v>
      </c>
      <c r="AE48" s="9">
        <f t="shared" si="11"/>
        <v>0</v>
      </c>
      <c r="AF48" s="15">
        <f t="shared" si="3"/>
        <v>172.124</v>
      </c>
      <c r="AG48" s="15">
        <f t="shared" si="4"/>
        <v>172.124</v>
      </c>
      <c r="AH48" s="15">
        <f t="shared" si="5"/>
        <v>0</v>
      </c>
      <c r="AI48" s="16"/>
    </row>
    <row r="49" spans="1:35" s="4" customFormat="1" ht="20.100000000000001" customHeight="1" thickBot="1" x14ac:dyDescent="0.25">
      <c r="A49" s="21">
        <f t="shared" si="12"/>
        <v>43</v>
      </c>
      <c r="B49" s="22" t="s">
        <v>45</v>
      </c>
      <c r="C49" s="22"/>
      <c r="D49" s="20">
        <v>2045.53</v>
      </c>
      <c r="E49" s="12">
        <v>28.732199999999999</v>
      </c>
      <c r="F49" s="12">
        <v>18.210899999999999</v>
      </c>
      <c r="G49" s="12">
        <v>10.5213</v>
      </c>
      <c r="H49" s="12">
        <v>22.448699999999999</v>
      </c>
      <c r="I49" s="12">
        <v>14.228400000000001</v>
      </c>
      <c r="J49" s="12">
        <v>8.2202999999999999</v>
      </c>
      <c r="K49" s="12">
        <v>15.4657</v>
      </c>
      <c r="L49" s="12">
        <v>9.8025000000000002</v>
      </c>
      <c r="M49" s="12">
        <v>5.6631999999999998</v>
      </c>
      <c r="N49" s="12">
        <v>9.4322999999999997</v>
      </c>
      <c r="O49" s="12">
        <v>5.9783999999999997</v>
      </c>
      <c r="P49" s="12">
        <v>3.4539</v>
      </c>
      <c r="Q49" s="5">
        <f t="shared" si="6"/>
        <v>76.07889999999999</v>
      </c>
      <c r="R49" s="5">
        <f t="shared" si="7"/>
        <v>48.220200000000006</v>
      </c>
      <c r="S49" s="5">
        <f t="shared" si="8"/>
        <v>27.858699999999999</v>
      </c>
      <c r="T49" s="12">
        <v>14.001899999999999</v>
      </c>
      <c r="U49" s="12">
        <v>8.8745999999999992</v>
      </c>
      <c r="V49" s="12">
        <v>5.1273</v>
      </c>
      <c r="W49" s="12">
        <v>14.559799999999999</v>
      </c>
      <c r="X49" s="12">
        <v>9.2283000000000008</v>
      </c>
      <c r="Y49" s="12">
        <v>5.3315000000000001</v>
      </c>
      <c r="Z49" s="12">
        <v>24.752099999999999</v>
      </c>
      <c r="AA49" s="12">
        <v>15.6883</v>
      </c>
      <c r="AB49" s="12">
        <v>9.0638000000000005</v>
      </c>
      <c r="AC49" s="9">
        <f t="shared" si="9"/>
        <v>53.313800000000001</v>
      </c>
      <c r="AD49" s="9">
        <f t="shared" si="10"/>
        <v>33.791199999999996</v>
      </c>
      <c r="AE49" s="9">
        <f t="shared" si="11"/>
        <v>19.522600000000001</v>
      </c>
      <c r="AF49" s="15">
        <f t="shared" si="3"/>
        <v>129.39269999999999</v>
      </c>
      <c r="AG49" s="15">
        <f t="shared" si="4"/>
        <v>82.011400000000009</v>
      </c>
      <c r="AH49" s="15">
        <f t="shared" si="5"/>
        <v>47.381299999999996</v>
      </c>
      <c r="AI49" s="16"/>
    </row>
    <row r="50" spans="1:35" s="4" customFormat="1" ht="20.100000000000001" customHeight="1" thickBot="1" x14ac:dyDescent="0.25">
      <c r="A50" s="21">
        <f t="shared" si="12"/>
        <v>44</v>
      </c>
      <c r="B50" s="22" t="s">
        <v>46</v>
      </c>
      <c r="C50" s="22"/>
      <c r="D50" s="20">
        <v>2045.53</v>
      </c>
      <c r="E50" s="12">
        <v>169.38030000000001</v>
      </c>
      <c r="F50" s="12">
        <v>169.38030000000001</v>
      </c>
      <c r="G50" s="14">
        <v>0</v>
      </c>
      <c r="H50" s="12">
        <v>138.46250000000001</v>
      </c>
      <c r="I50" s="12">
        <v>138.46250000000001</v>
      </c>
      <c r="J50" s="14">
        <v>0</v>
      </c>
      <c r="K50" s="12">
        <v>99.665099999999995</v>
      </c>
      <c r="L50" s="12">
        <v>99.665099999999995</v>
      </c>
      <c r="M50" s="14">
        <v>0</v>
      </c>
      <c r="N50" s="12">
        <v>71.572800000000001</v>
      </c>
      <c r="O50" s="12">
        <v>71.572800000000001</v>
      </c>
      <c r="P50" s="14">
        <v>0</v>
      </c>
      <c r="Q50" s="5">
        <f t="shared" si="6"/>
        <v>479.08069999999998</v>
      </c>
      <c r="R50" s="5">
        <f t="shared" si="7"/>
        <v>479.08069999999998</v>
      </c>
      <c r="S50" s="5">
        <f t="shared" si="8"/>
        <v>0</v>
      </c>
      <c r="T50" s="12">
        <v>77.696100000000001</v>
      </c>
      <c r="U50" s="12">
        <v>77.696100000000001</v>
      </c>
      <c r="V50" s="14">
        <v>0</v>
      </c>
      <c r="W50" s="12">
        <v>98.148700000000005</v>
      </c>
      <c r="X50" s="12">
        <v>98.148700000000005</v>
      </c>
      <c r="Y50" s="14">
        <v>0</v>
      </c>
      <c r="Z50" s="12">
        <v>145.46510000000001</v>
      </c>
      <c r="AA50" s="12">
        <v>145.46510000000001</v>
      </c>
      <c r="AB50" s="14">
        <v>0</v>
      </c>
      <c r="AC50" s="9">
        <f t="shared" si="9"/>
        <v>321.30990000000003</v>
      </c>
      <c r="AD50" s="9">
        <f t="shared" si="10"/>
        <v>321.30990000000003</v>
      </c>
      <c r="AE50" s="9">
        <f t="shared" si="11"/>
        <v>0</v>
      </c>
      <c r="AF50" s="15">
        <f t="shared" si="3"/>
        <v>800.39059999999995</v>
      </c>
      <c r="AG50" s="15">
        <f t="shared" si="4"/>
        <v>800.39059999999995</v>
      </c>
      <c r="AH50" s="15">
        <f t="shared" si="5"/>
        <v>0</v>
      </c>
      <c r="AI50" s="16"/>
    </row>
    <row r="51" spans="1:35" s="4" customFormat="1" ht="20.100000000000001" customHeight="1" thickBot="1" x14ac:dyDescent="0.25">
      <c r="A51" s="21">
        <f t="shared" si="12"/>
        <v>45</v>
      </c>
      <c r="B51" s="22" t="s">
        <v>47</v>
      </c>
      <c r="C51" s="22"/>
      <c r="D51" s="20">
        <v>2045.53</v>
      </c>
      <c r="E51" s="12">
        <v>116.187</v>
      </c>
      <c r="F51" s="12">
        <v>116.187</v>
      </c>
      <c r="G51" s="14">
        <v>0</v>
      </c>
      <c r="H51" s="12">
        <v>94.8232</v>
      </c>
      <c r="I51" s="12">
        <v>94.8232</v>
      </c>
      <c r="J51" s="14">
        <v>0</v>
      </c>
      <c r="K51" s="12">
        <v>68.324700000000007</v>
      </c>
      <c r="L51" s="12">
        <v>68.324700000000007</v>
      </c>
      <c r="M51" s="14">
        <v>0</v>
      </c>
      <c r="N51" s="12">
        <v>49.747199999999999</v>
      </c>
      <c r="O51" s="12">
        <v>49.747199999999999</v>
      </c>
      <c r="P51" s="14">
        <v>0</v>
      </c>
      <c r="Q51" s="5">
        <f t="shared" si="6"/>
        <v>329.08210000000003</v>
      </c>
      <c r="R51" s="5">
        <f t="shared" si="7"/>
        <v>329.08210000000003</v>
      </c>
      <c r="S51" s="5">
        <f t="shared" si="8"/>
        <v>0</v>
      </c>
      <c r="T51" s="12">
        <v>55.441600000000001</v>
      </c>
      <c r="U51" s="12">
        <v>55.441600000000001</v>
      </c>
      <c r="V51" s="14">
        <v>0</v>
      </c>
      <c r="W51" s="12">
        <v>75.054699999999997</v>
      </c>
      <c r="X51" s="12">
        <v>75.054699999999997</v>
      </c>
      <c r="Y51" s="14">
        <v>0</v>
      </c>
      <c r="Z51" s="12">
        <v>112.1223</v>
      </c>
      <c r="AA51" s="12">
        <v>112.1223</v>
      </c>
      <c r="AB51" s="14">
        <v>0</v>
      </c>
      <c r="AC51" s="9">
        <f t="shared" si="9"/>
        <v>242.61859999999999</v>
      </c>
      <c r="AD51" s="9">
        <f t="shared" si="10"/>
        <v>242.61859999999999</v>
      </c>
      <c r="AE51" s="9">
        <f t="shared" si="11"/>
        <v>0</v>
      </c>
      <c r="AF51" s="15">
        <f t="shared" si="3"/>
        <v>571.70069999999998</v>
      </c>
      <c r="AG51" s="15">
        <f t="shared" si="4"/>
        <v>571.70069999999998</v>
      </c>
      <c r="AH51" s="15">
        <f t="shared" si="5"/>
        <v>0</v>
      </c>
      <c r="AI51" s="16"/>
    </row>
    <row r="52" spans="1:35" s="4" customFormat="1" ht="20.100000000000001" customHeight="1" thickBot="1" x14ac:dyDescent="0.25">
      <c r="A52" s="21">
        <f t="shared" si="12"/>
        <v>46</v>
      </c>
      <c r="B52" s="22" t="s">
        <v>48</v>
      </c>
      <c r="C52" s="22"/>
      <c r="D52" s="20">
        <v>2045.53</v>
      </c>
      <c r="E52" s="12">
        <v>75.655900000000003</v>
      </c>
      <c r="F52" s="12">
        <v>75.655900000000003</v>
      </c>
      <c r="G52" s="14">
        <v>0</v>
      </c>
      <c r="H52" s="12">
        <v>62.523099999999999</v>
      </c>
      <c r="I52" s="12">
        <v>62.523099999999999</v>
      </c>
      <c r="J52" s="14">
        <v>0</v>
      </c>
      <c r="K52" s="12">
        <v>45.441400000000002</v>
      </c>
      <c r="L52" s="12">
        <v>45.441400000000002</v>
      </c>
      <c r="M52" s="14">
        <v>0</v>
      </c>
      <c r="N52" s="12">
        <v>29.5303</v>
      </c>
      <c r="O52" s="12">
        <v>29.5303</v>
      </c>
      <c r="P52" s="14">
        <v>0</v>
      </c>
      <c r="Q52" s="5">
        <f t="shared" si="6"/>
        <v>213.15070000000003</v>
      </c>
      <c r="R52" s="5">
        <f t="shared" si="7"/>
        <v>213.15070000000003</v>
      </c>
      <c r="S52" s="5">
        <f t="shared" si="8"/>
        <v>0</v>
      </c>
      <c r="T52" s="12">
        <v>32.068300000000001</v>
      </c>
      <c r="U52" s="12">
        <v>32.068300000000001</v>
      </c>
      <c r="V52" s="14">
        <v>0</v>
      </c>
      <c r="W52" s="12">
        <v>48.091299999999997</v>
      </c>
      <c r="X52" s="12">
        <v>48.091299999999997</v>
      </c>
      <c r="Y52" s="14">
        <v>0</v>
      </c>
      <c r="Z52" s="12">
        <v>69.251999999999995</v>
      </c>
      <c r="AA52" s="12">
        <v>69.251999999999995</v>
      </c>
      <c r="AB52" s="14">
        <v>0</v>
      </c>
      <c r="AC52" s="9">
        <f t="shared" si="9"/>
        <v>149.41159999999999</v>
      </c>
      <c r="AD52" s="9">
        <f t="shared" si="10"/>
        <v>149.41159999999999</v>
      </c>
      <c r="AE52" s="9">
        <f t="shared" si="11"/>
        <v>0</v>
      </c>
      <c r="AF52" s="15">
        <f t="shared" si="3"/>
        <v>362.56230000000005</v>
      </c>
      <c r="AG52" s="15">
        <f t="shared" si="4"/>
        <v>362.56230000000005</v>
      </c>
      <c r="AH52" s="15">
        <f t="shared" si="5"/>
        <v>0</v>
      </c>
      <c r="AI52" s="16"/>
    </row>
    <row r="53" spans="1:35" s="4" customFormat="1" ht="20.100000000000001" customHeight="1" thickBot="1" x14ac:dyDescent="0.25">
      <c r="A53" s="21">
        <f t="shared" si="12"/>
        <v>47</v>
      </c>
      <c r="B53" s="22" t="s">
        <v>49</v>
      </c>
      <c r="C53" s="22"/>
      <c r="D53" s="20">
        <v>2045.53</v>
      </c>
      <c r="E53" s="12">
        <v>144.39609999999999</v>
      </c>
      <c r="F53" s="12">
        <v>126.3502</v>
      </c>
      <c r="G53" s="12">
        <v>18.0459</v>
      </c>
      <c r="H53" s="12">
        <v>119.5397</v>
      </c>
      <c r="I53" s="12">
        <v>104.6002</v>
      </c>
      <c r="J53" s="12">
        <v>14.939500000000001</v>
      </c>
      <c r="K53" s="12">
        <v>87.0274</v>
      </c>
      <c r="L53" s="12">
        <v>76.1511</v>
      </c>
      <c r="M53" s="12">
        <v>10.876300000000001</v>
      </c>
      <c r="N53" s="12">
        <v>58.784399999999998</v>
      </c>
      <c r="O53" s="12">
        <v>51.437800000000003</v>
      </c>
      <c r="P53" s="12">
        <v>7.3465999999999996</v>
      </c>
      <c r="Q53" s="5">
        <f t="shared" si="6"/>
        <v>409.74759999999998</v>
      </c>
      <c r="R53" s="5">
        <f t="shared" si="7"/>
        <v>358.53929999999997</v>
      </c>
      <c r="S53" s="5">
        <f t="shared" si="8"/>
        <v>51.208300000000001</v>
      </c>
      <c r="T53" s="12">
        <v>77.602000000000004</v>
      </c>
      <c r="U53" s="12">
        <v>69.396000000000001</v>
      </c>
      <c r="V53" s="12">
        <v>8.2059999999999995</v>
      </c>
      <c r="W53" s="12">
        <v>96.812799999999996</v>
      </c>
      <c r="X53" s="12">
        <v>84.716300000000004</v>
      </c>
      <c r="Y53" s="12">
        <v>12.096500000000001</v>
      </c>
      <c r="Z53" s="12">
        <v>135.1199</v>
      </c>
      <c r="AA53" s="12">
        <v>118.23699999999999</v>
      </c>
      <c r="AB53" s="12">
        <v>16.882899999999999</v>
      </c>
      <c r="AC53" s="9">
        <f t="shared" si="9"/>
        <v>309.53470000000004</v>
      </c>
      <c r="AD53" s="9">
        <f t="shared" si="10"/>
        <v>272.34929999999997</v>
      </c>
      <c r="AE53" s="9">
        <f t="shared" si="11"/>
        <v>37.185400000000001</v>
      </c>
      <c r="AF53" s="15">
        <f t="shared" si="3"/>
        <v>719.28230000000008</v>
      </c>
      <c r="AG53" s="15">
        <f t="shared" si="4"/>
        <v>630.8886</v>
      </c>
      <c r="AH53" s="15">
        <f t="shared" si="5"/>
        <v>88.393699999999995</v>
      </c>
      <c r="AI53" s="16"/>
    </row>
    <row r="54" spans="1:35" s="4" customFormat="1" ht="20.100000000000001" customHeight="1" thickBot="1" x14ac:dyDescent="0.25">
      <c r="A54" s="21">
        <f t="shared" si="12"/>
        <v>48</v>
      </c>
      <c r="B54" s="22" t="s">
        <v>50</v>
      </c>
      <c r="C54" s="22"/>
      <c r="D54" s="20">
        <v>2045.53</v>
      </c>
      <c r="E54" s="12">
        <v>24.4237</v>
      </c>
      <c r="F54" s="12">
        <v>18.995799999999999</v>
      </c>
      <c r="G54" s="12">
        <v>5.4279000000000002</v>
      </c>
      <c r="H54" s="12">
        <v>19.524699999999999</v>
      </c>
      <c r="I54" s="12">
        <v>15.185499999999999</v>
      </c>
      <c r="J54" s="12">
        <v>4.3391999999999999</v>
      </c>
      <c r="K54" s="12">
        <v>13.9701</v>
      </c>
      <c r="L54" s="12">
        <v>10.8653</v>
      </c>
      <c r="M54" s="12">
        <v>3.1048</v>
      </c>
      <c r="N54" s="12">
        <v>8.3247</v>
      </c>
      <c r="O54" s="12">
        <v>6.4745999999999997</v>
      </c>
      <c r="P54" s="12">
        <v>1.8501000000000001</v>
      </c>
      <c r="Q54" s="5">
        <f t="shared" si="6"/>
        <v>66.243200000000002</v>
      </c>
      <c r="R54" s="5">
        <f t="shared" si="7"/>
        <v>51.5212</v>
      </c>
      <c r="S54" s="5">
        <f t="shared" si="8"/>
        <v>14.722</v>
      </c>
      <c r="T54" s="12">
        <v>10.643000000000001</v>
      </c>
      <c r="U54" s="12">
        <v>8.2776999999999994</v>
      </c>
      <c r="V54" s="12">
        <v>2.3653</v>
      </c>
      <c r="W54" s="12">
        <v>14.824199999999999</v>
      </c>
      <c r="X54" s="12">
        <v>11.5297</v>
      </c>
      <c r="Y54" s="12">
        <v>3.2945000000000002</v>
      </c>
      <c r="Z54" s="12">
        <v>22.482800000000001</v>
      </c>
      <c r="AA54" s="12">
        <v>17.4862</v>
      </c>
      <c r="AB54" s="12">
        <v>4.9965999999999999</v>
      </c>
      <c r="AC54" s="9">
        <f t="shared" si="9"/>
        <v>47.95</v>
      </c>
      <c r="AD54" s="9">
        <f t="shared" si="10"/>
        <v>37.293599999999998</v>
      </c>
      <c r="AE54" s="9">
        <f t="shared" si="11"/>
        <v>10.656400000000001</v>
      </c>
      <c r="AF54" s="15">
        <f t="shared" si="3"/>
        <v>114.1932</v>
      </c>
      <c r="AG54" s="15">
        <f t="shared" si="4"/>
        <v>88.814799999999991</v>
      </c>
      <c r="AH54" s="15">
        <f t="shared" si="5"/>
        <v>25.378399999999999</v>
      </c>
      <c r="AI54" s="16"/>
    </row>
    <row r="55" spans="1:35" s="4" customFormat="1" ht="20.100000000000001" customHeight="1" thickBot="1" x14ac:dyDescent="0.25">
      <c r="A55" s="21">
        <f t="shared" si="12"/>
        <v>49</v>
      </c>
      <c r="B55" s="22" t="s">
        <v>332</v>
      </c>
      <c r="C55" s="22"/>
      <c r="D55" s="20">
        <v>2045.53</v>
      </c>
      <c r="E55" s="12">
        <v>34.860399999999998</v>
      </c>
      <c r="F55" s="12">
        <v>34.860399999999998</v>
      </c>
      <c r="G55" s="14">
        <v>0</v>
      </c>
      <c r="H55" s="12">
        <v>26.852399999999999</v>
      </c>
      <c r="I55" s="12">
        <v>26.852399999999999</v>
      </c>
      <c r="J55" s="14">
        <v>0</v>
      </c>
      <c r="K55" s="12">
        <v>19.313400000000001</v>
      </c>
      <c r="L55" s="12">
        <v>19.313400000000001</v>
      </c>
      <c r="M55" s="14">
        <v>0</v>
      </c>
      <c r="N55" s="12">
        <v>12.565899999999999</v>
      </c>
      <c r="O55" s="12">
        <v>12.565899999999999</v>
      </c>
      <c r="P55" s="14">
        <v>0</v>
      </c>
      <c r="Q55" s="5">
        <f t="shared" si="6"/>
        <v>93.592100000000002</v>
      </c>
      <c r="R55" s="5">
        <f t="shared" si="7"/>
        <v>93.592100000000002</v>
      </c>
      <c r="S55" s="5">
        <f t="shared" si="8"/>
        <v>0</v>
      </c>
      <c r="T55" s="12">
        <v>14.556800000000001</v>
      </c>
      <c r="U55" s="12">
        <v>14.556800000000001</v>
      </c>
      <c r="V55" s="14">
        <v>0</v>
      </c>
      <c r="W55" s="12">
        <v>19.040299999999998</v>
      </c>
      <c r="X55" s="12">
        <v>19.040299999999998</v>
      </c>
      <c r="Y55" s="14">
        <v>0</v>
      </c>
      <c r="Z55" s="12">
        <v>30.067900000000002</v>
      </c>
      <c r="AA55" s="12">
        <v>30.067900000000002</v>
      </c>
      <c r="AB55" s="14">
        <v>0</v>
      </c>
      <c r="AC55" s="9">
        <f t="shared" si="9"/>
        <v>63.664999999999999</v>
      </c>
      <c r="AD55" s="9">
        <f t="shared" si="10"/>
        <v>63.664999999999999</v>
      </c>
      <c r="AE55" s="9">
        <f t="shared" si="11"/>
        <v>0</v>
      </c>
      <c r="AF55" s="15">
        <f t="shared" si="3"/>
        <v>157.25710000000001</v>
      </c>
      <c r="AG55" s="15">
        <f t="shared" si="4"/>
        <v>157.25710000000001</v>
      </c>
      <c r="AH55" s="15">
        <f t="shared" si="5"/>
        <v>0</v>
      </c>
      <c r="AI55" s="16"/>
    </row>
    <row r="56" spans="1:35" s="4" customFormat="1" ht="20.100000000000001" customHeight="1" thickBot="1" x14ac:dyDescent="0.25">
      <c r="A56" s="21">
        <f t="shared" si="12"/>
        <v>50</v>
      </c>
      <c r="B56" s="22" t="s">
        <v>51</v>
      </c>
      <c r="C56" s="22"/>
      <c r="D56" s="20">
        <v>2045.53</v>
      </c>
      <c r="E56" s="12">
        <v>141.22460000000001</v>
      </c>
      <c r="F56" s="12">
        <v>139.22540000000001</v>
      </c>
      <c r="G56" s="12">
        <v>1.9992000000000001</v>
      </c>
      <c r="H56" s="12">
        <v>114.1651</v>
      </c>
      <c r="I56" s="12">
        <v>112.54900000000001</v>
      </c>
      <c r="J56" s="12">
        <v>1.6161000000000001</v>
      </c>
      <c r="K56" s="12">
        <v>79.663899999999998</v>
      </c>
      <c r="L56" s="12">
        <v>78.536199999999994</v>
      </c>
      <c r="M56" s="12">
        <v>1.1276999999999999</v>
      </c>
      <c r="N56" s="12">
        <v>48.921900000000001</v>
      </c>
      <c r="O56" s="12">
        <v>48.229399999999998</v>
      </c>
      <c r="P56" s="12">
        <v>0.6925</v>
      </c>
      <c r="Q56" s="5">
        <f t="shared" si="6"/>
        <v>383.97550000000001</v>
      </c>
      <c r="R56" s="5">
        <f t="shared" si="7"/>
        <v>378.54</v>
      </c>
      <c r="S56" s="5">
        <f t="shared" si="8"/>
        <v>5.4355000000000002</v>
      </c>
      <c r="T56" s="12">
        <v>67.3309</v>
      </c>
      <c r="U56" s="12">
        <v>66.377799999999993</v>
      </c>
      <c r="V56" s="12">
        <v>0.95309999999999995</v>
      </c>
      <c r="W56" s="12">
        <v>90.465000000000003</v>
      </c>
      <c r="X56" s="12">
        <v>89.184399999999997</v>
      </c>
      <c r="Y56" s="12">
        <v>1.2806</v>
      </c>
      <c r="Z56" s="12">
        <v>134.98249999999999</v>
      </c>
      <c r="AA56" s="12">
        <v>133.07169999999999</v>
      </c>
      <c r="AB56" s="12">
        <v>1.9108000000000001</v>
      </c>
      <c r="AC56" s="9">
        <f t="shared" si="9"/>
        <v>292.77840000000003</v>
      </c>
      <c r="AD56" s="9">
        <f t="shared" si="10"/>
        <v>288.63389999999998</v>
      </c>
      <c r="AE56" s="9">
        <f t="shared" si="11"/>
        <v>4.1444999999999999</v>
      </c>
      <c r="AF56" s="15">
        <f t="shared" si="3"/>
        <v>676.75390000000004</v>
      </c>
      <c r="AG56" s="15">
        <f t="shared" si="4"/>
        <v>667.1739</v>
      </c>
      <c r="AH56" s="15">
        <f t="shared" si="5"/>
        <v>9.58</v>
      </c>
      <c r="AI56" s="16"/>
    </row>
    <row r="57" spans="1:35" s="4" customFormat="1" ht="20.100000000000001" customHeight="1" thickBot="1" x14ac:dyDescent="0.25">
      <c r="A57" s="21">
        <f t="shared" si="12"/>
        <v>51</v>
      </c>
      <c r="B57" s="22" t="s">
        <v>52</v>
      </c>
      <c r="C57" s="22"/>
      <c r="D57" s="20">
        <v>2045.53</v>
      </c>
      <c r="E57" s="12">
        <v>144.01689999999999</v>
      </c>
      <c r="F57" s="12">
        <v>144.01689999999999</v>
      </c>
      <c r="G57" s="14">
        <v>0</v>
      </c>
      <c r="H57" s="12">
        <v>117.32559999999999</v>
      </c>
      <c r="I57" s="12">
        <v>117.32559999999999</v>
      </c>
      <c r="J57" s="14">
        <v>0</v>
      </c>
      <c r="K57" s="12">
        <v>82.3904</v>
      </c>
      <c r="L57" s="12">
        <v>82.3904</v>
      </c>
      <c r="M57" s="14">
        <v>0</v>
      </c>
      <c r="N57" s="12">
        <v>44.152099999999997</v>
      </c>
      <c r="O57" s="12">
        <v>44.152099999999997</v>
      </c>
      <c r="P57" s="14">
        <v>0</v>
      </c>
      <c r="Q57" s="5">
        <f t="shared" si="6"/>
        <v>387.88499999999999</v>
      </c>
      <c r="R57" s="5">
        <f t="shared" si="7"/>
        <v>387.88499999999999</v>
      </c>
      <c r="S57" s="5">
        <f t="shared" si="8"/>
        <v>0</v>
      </c>
      <c r="T57" s="12">
        <v>65.343199999999996</v>
      </c>
      <c r="U57" s="12">
        <v>65.343199999999996</v>
      </c>
      <c r="V57" s="14">
        <v>0</v>
      </c>
      <c r="W57" s="12">
        <v>84.065899999999999</v>
      </c>
      <c r="X57" s="12">
        <v>84.065899999999999</v>
      </c>
      <c r="Y57" s="14">
        <v>0</v>
      </c>
      <c r="Z57" s="12">
        <v>127.6266</v>
      </c>
      <c r="AA57" s="12">
        <v>127.6266</v>
      </c>
      <c r="AB57" s="14">
        <v>0</v>
      </c>
      <c r="AC57" s="9">
        <f t="shared" si="9"/>
        <v>277.03570000000002</v>
      </c>
      <c r="AD57" s="9">
        <f t="shared" si="10"/>
        <v>277.03570000000002</v>
      </c>
      <c r="AE57" s="9">
        <f t="shared" si="11"/>
        <v>0</v>
      </c>
      <c r="AF57" s="15">
        <f t="shared" si="3"/>
        <v>664.92070000000001</v>
      </c>
      <c r="AG57" s="15">
        <f t="shared" si="4"/>
        <v>664.92070000000001</v>
      </c>
      <c r="AH57" s="15">
        <f t="shared" si="5"/>
        <v>0</v>
      </c>
      <c r="AI57" s="16"/>
    </row>
    <row r="58" spans="1:35" s="4" customFormat="1" ht="20.100000000000001" customHeight="1" thickBot="1" x14ac:dyDescent="0.25">
      <c r="A58" s="21">
        <f t="shared" si="12"/>
        <v>52</v>
      </c>
      <c r="B58" s="22" t="s">
        <v>53</v>
      </c>
      <c r="C58" s="22"/>
      <c r="D58" s="20">
        <v>2045.53</v>
      </c>
      <c r="E58" s="12">
        <v>150.51589999999999</v>
      </c>
      <c r="F58" s="12">
        <v>150.51589999999999</v>
      </c>
      <c r="G58" s="14">
        <v>0</v>
      </c>
      <c r="H58" s="12">
        <v>123.3536</v>
      </c>
      <c r="I58" s="12">
        <v>123.3536</v>
      </c>
      <c r="J58" s="14">
        <v>0</v>
      </c>
      <c r="K58" s="12">
        <v>86.818299999999994</v>
      </c>
      <c r="L58" s="12">
        <v>86.818299999999994</v>
      </c>
      <c r="M58" s="14">
        <v>0</v>
      </c>
      <c r="N58" s="12">
        <v>59.634999999999998</v>
      </c>
      <c r="O58" s="12">
        <v>59.634999999999998</v>
      </c>
      <c r="P58" s="14">
        <v>0</v>
      </c>
      <c r="Q58" s="5">
        <f t="shared" si="6"/>
        <v>420.32280000000003</v>
      </c>
      <c r="R58" s="5">
        <f t="shared" si="7"/>
        <v>420.32280000000003</v>
      </c>
      <c r="S58" s="5">
        <f t="shared" si="8"/>
        <v>0</v>
      </c>
      <c r="T58" s="12">
        <v>80.065200000000004</v>
      </c>
      <c r="U58" s="12">
        <v>80.065200000000004</v>
      </c>
      <c r="V58" s="14">
        <v>0</v>
      </c>
      <c r="W58" s="12">
        <v>88.635400000000004</v>
      </c>
      <c r="X58" s="12">
        <v>88.635400000000004</v>
      </c>
      <c r="Y58" s="14">
        <v>0</v>
      </c>
      <c r="Z58" s="12">
        <v>121.31100000000001</v>
      </c>
      <c r="AA58" s="12">
        <v>121.31100000000001</v>
      </c>
      <c r="AB58" s="14">
        <v>0</v>
      </c>
      <c r="AC58" s="9">
        <f t="shared" si="9"/>
        <v>290.01160000000004</v>
      </c>
      <c r="AD58" s="9">
        <f t="shared" si="10"/>
        <v>290.01160000000004</v>
      </c>
      <c r="AE58" s="9">
        <f t="shared" si="11"/>
        <v>0</v>
      </c>
      <c r="AF58" s="15">
        <f t="shared" si="3"/>
        <v>710.33440000000007</v>
      </c>
      <c r="AG58" s="15">
        <f t="shared" si="4"/>
        <v>710.33440000000007</v>
      </c>
      <c r="AH58" s="15">
        <f t="shared" si="5"/>
        <v>0</v>
      </c>
      <c r="AI58" s="16"/>
    </row>
    <row r="59" spans="1:35" s="4" customFormat="1" ht="20.100000000000001" customHeight="1" thickBot="1" x14ac:dyDescent="0.25">
      <c r="A59" s="21">
        <f t="shared" si="12"/>
        <v>53</v>
      </c>
      <c r="B59" s="22" t="s">
        <v>54</v>
      </c>
      <c r="C59" s="22"/>
      <c r="D59" s="20">
        <v>2045.53</v>
      </c>
      <c r="E59" s="12">
        <f>285.4304+17.9899</f>
        <v>303.4203</v>
      </c>
      <c r="F59" s="12">
        <v>282.31400000000002</v>
      </c>
      <c r="G59" s="12">
        <f>3.1164+17.9899</f>
        <v>21.106299999999997</v>
      </c>
      <c r="H59" s="12">
        <f>233.1132+17.7742</f>
        <v>250.88740000000001</v>
      </c>
      <c r="I59" s="12">
        <v>230.56809999999999</v>
      </c>
      <c r="J59" s="12">
        <f>2.5451+17.7742</f>
        <v>20.319300000000002</v>
      </c>
      <c r="K59" s="12">
        <f>161.0142+15.5025</f>
        <v>176.51669999999999</v>
      </c>
      <c r="L59" s="12">
        <v>159.25620000000001</v>
      </c>
      <c r="M59" s="12">
        <f>1.758+15.5025</f>
        <v>17.2605</v>
      </c>
      <c r="N59" s="12">
        <f>104.6101+12.5795</f>
        <v>117.1896</v>
      </c>
      <c r="O59" s="12">
        <v>103.468</v>
      </c>
      <c r="P59" s="12">
        <f>1.1421+12.5795</f>
        <v>13.721599999999999</v>
      </c>
      <c r="Q59" s="5">
        <f t="shared" si="6"/>
        <v>848.01400000000012</v>
      </c>
      <c r="R59" s="5">
        <f t="shared" si="7"/>
        <v>775.60630000000003</v>
      </c>
      <c r="S59" s="5">
        <f t="shared" si="8"/>
        <v>72.407700000000006</v>
      </c>
      <c r="T59" s="12">
        <f>U59+V59</f>
        <v>150.41370000000001</v>
      </c>
      <c r="U59" s="12">
        <v>147.58150000000001</v>
      </c>
      <c r="V59" s="12">
        <v>2.8321999999999998</v>
      </c>
      <c r="W59" s="12">
        <v>173.732</v>
      </c>
      <c r="X59" s="12">
        <v>172.87979999999999</v>
      </c>
      <c r="Y59" s="12">
        <v>0.85219999999999996</v>
      </c>
      <c r="Z59" s="12">
        <v>249.16290000000001</v>
      </c>
      <c r="AA59" s="12">
        <v>247.94069999999999</v>
      </c>
      <c r="AB59" s="12">
        <v>1.2222</v>
      </c>
      <c r="AC59" s="9">
        <f t="shared" si="9"/>
        <v>573.30860000000007</v>
      </c>
      <c r="AD59" s="9">
        <f t="shared" si="10"/>
        <v>568.40200000000004</v>
      </c>
      <c r="AE59" s="9">
        <f t="shared" si="11"/>
        <v>4.9065999999999992</v>
      </c>
      <c r="AF59" s="15">
        <f t="shared" si="3"/>
        <v>1421.3226000000002</v>
      </c>
      <c r="AG59" s="15">
        <f t="shared" si="4"/>
        <v>1344.0083</v>
      </c>
      <c r="AH59" s="15">
        <f t="shared" si="5"/>
        <v>77.314300000000003</v>
      </c>
      <c r="AI59" s="16"/>
    </row>
    <row r="60" spans="1:35" s="4" customFormat="1" ht="20.100000000000001" customHeight="1" thickBot="1" x14ac:dyDescent="0.25">
      <c r="A60" s="21">
        <f t="shared" si="12"/>
        <v>54</v>
      </c>
      <c r="B60" s="22" t="s">
        <v>55</v>
      </c>
      <c r="C60" s="22"/>
      <c r="D60" s="20">
        <v>2045.53</v>
      </c>
      <c r="E60" s="12">
        <v>132.40799999999999</v>
      </c>
      <c r="F60" s="12">
        <v>126.4345</v>
      </c>
      <c r="G60" s="12">
        <v>5.9734999999999996</v>
      </c>
      <c r="H60" s="12">
        <v>108.2466</v>
      </c>
      <c r="I60" s="12">
        <v>103.36320000000001</v>
      </c>
      <c r="J60" s="12">
        <v>4.8834</v>
      </c>
      <c r="K60" s="12">
        <v>78.720699999999994</v>
      </c>
      <c r="L60" s="12">
        <v>75.169300000000007</v>
      </c>
      <c r="M60" s="12">
        <v>3.5514000000000001</v>
      </c>
      <c r="N60" s="12">
        <v>43.828200000000002</v>
      </c>
      <c r="O60" s="12">
        <v>41.850900000000003</v>
      </c>
      <c r="P60" s="12">
        <v>1.9773000000000001</v>
      </c>
      <c r="Q60" s="5">
        <f t="shared" si="6"/>
        <v>363.20349999999996</v>
      </c>
      <c r="R60" s="5">
        <f t="shared" si="7"/>
        <v>346.81790000000007</v>
      </c>
      <c r="S60" s="5">
        <f t="shared" si="8"/>
        <v>16.3856</v>
      </c>
      <c r="T60" s="12">
        <v>64.704499999999996</v>
      </c>
      <c r="U60" s="12">
        <v>61.150500000000001</v>
      </c>
      <c r="V60" s="12">
        <v>3.5539999999999998</v>
      </c>
      <c r="W60" s="12">
        <v>86.195700000000002</v>
      </c>
      <c r="X60" s="12">
        <v>81.528499999999994</v>
      </c>
      <c r="Y60" s="12">
        <v>4.6672000000000002</v>
      </c>
      <c r="Z60" s="12">
        <v>121.90049999999999</v>
      </c>
      <c r="AA60" s="12">
        <v>114.24639999999999</v>
      </c>
      <c r="AB60" s="12">
        <v>7.6540999999999997</v>
      </c>
      <c r="AC60" s="9">
        <f t="shared" si="9"/>
        <v>272.80070000000001</v>
      </c>
      <c r="AD60" s="9">
        <f t="shared" si="10"/>
        <v>256.92539999999997</v>
      </c>
      <c r="AE60" s="9">
        <f t="shared" si="11"/>
        <v>15.875299999999999</v>
      </c>
      <c r="AF60" s="15">
        <f t="shared" si="3"/>
        <v>636.00419999999997</v>
      </c>
      <c r="AG60" s="15">
        <f t="shared" si="4"/>
        <v>603.74330000000009</v>
      </c>
      <c r="AH60" s="15">
        <f t="shared" si="5"/>
        <v>32.260899999999999</v>
      </c>
      <c r="AI60" s="16"/>
    </row>
    <row r="61" spans="1:35" s="4" customFormat="1" ht="20.100000000000001" customHeight="1" thickBot="1" x14ac:dyDescent="0.25">
      <c r="A61" s="21">
        <f t="shared" si="12"/>
        <v>55</v>
      </c>
      <c r="B61" s="22" t="s">
        <v>56</v>
      </c>
      <c r="C61" s="22"/>
      <c r="D61" s="20">
        <v>2045.53</v>
      </c>
      <c r="E61" s="12">
        <v>148.11429999999999</v>
      </c>
      <c r="F61" s="12">
        <v>146.441</v>
      </c>
      <c r="G61" s="12">
        <v>1.6733</v>
      </c>
      <c r="H61" s="12">
        <v>121.12779999999999</v>
      </c>
      <c r="I61" s="12">
        <v>119.7594</v>
      </c>
      <c r="J61" s="12">
        <v>1.3684000000000001</v>
      </c>
      <c r="K61" s="12">
        <v>86.415199999999999</v>
      </c>
      <c r="L61" s="12">
        <v>85.438900000000004</v>
      </c>
      <c r="M61" s="12">
        <v>0.97629999999999995</v>
      </c>
      <c r="N61" s="12">
        <v>60.389299999999999</v>
      </c>
      <c r="O61" s="12">
        <v>59.707000000000001</v>
      </c>
      <c r="P61" s="12">
        <v>0.68230000000000002</v>
      </c>
      <c r="Q61" s="5">
        <f t="shared" si="6"/>
        <v>416.04659999999996</v>
      </c>
      <c r="R61" s="5">
        <f t="shared" si="7"/>
        <v>411.34629999999999</v>
      </c>
      <c r="S61" s="5">
        <f t="shared" si="8"/>
        <v>4.7002999999999995</v>
      </c>
      <c r="T61" s="12">
        <v>75.320800000000006</v>
      </c>
      <c r="U61" s="12">
        <v>74.469899999999996</v>
      </c>
      <c r="V61" s="12">
        <v>0.85089999999999999</v>
      </c>
      <c r="W61" s="12">
        <v>94.908500000000004</v>
      </c>
      <c r="X61" s="12">
        <v>93.836299999999994</v>
      </c>
      <c r="Y61" s="12">
        <v>1.0722</v>
      </c>
      <c r="Z61" s="12">
        <v>131.5214</v>
      </c>
      <c r="AA61" s="12">
        <v>130.03550000000001</v>
      </c>
      <c r="AB61" s="12">
        <v>1.4859</v>
      </c>
      <c r="AC61" s="9">
        <f t="shared" si="9"/>
        <v>301.75070000000005</v>
      </c>
      <c r="AD61" s="9">
        <f t="shared" si="10"/>
        <v>298.3417</v>
      </c>
      <c r="AE61" s="9">
        <f t="shared" si="11"/>
        <v>3.4089999999999998</v>
      </c>
      <c r="AF61" s="15">
        <f t="shared" si="3"/>
        <v>717.79729999999995</v>
      </c>
      <c r="AG61" s="15">
        <f t="shared" si="4"/>
        <v>709.68799999999999</v>
      </c>
      <c r="AH61" s="15">
        <f t="shared" si="5"/>
        <v>8.1092999999999993</v>
      </c>
      <c r="AI61" s="16"/>
    </row>
    <row r="62" spans="1:35" s="4" customFormat="1" ht="20.100000000000001" customHeight="1" thickBot="1" x14ac:dyDescent="0.25">
      <c r="A62" s="21">
        <f t="shared" si="12"/>
        <v>56</v>
      </c>
      <c r="B62" s="22" t="s">
        <v>57</v>
      </c>
      <c r="C62" s="22"/>
      <c r="D62" s="20">
        <v>2045.53</v>
      </c>
      <c r="E62" s="12">
        <v>96.293099999999995</v>
      </c>
      <c r="F62" s="12">
        <v>96.293099999999995</v>
      </c>
      <c r="G62" s="14">
        <v>0</v>
      </c>
      <c r="H62" s="12">
        <v>76.37</v>
      </c>
      <c r="I62" s="12">
        <v>76.37</v>
      </c>
      <c r="J62" s="14">
        <v>0</v>
      </c>
      <c r="K62" s="12">
        <v>53.130600000000001</v>
      </c>
      <c r="L62" s="12">
        <v>53.130600000000001</v>
      </c>
      <c r="M62" s="14">
        <v>0</v>
      </c>
      <c r="N62" s="12">
        <v>33.047199999999997</v>
      </c>
      <c r="O62" s="12">
        <v>33.047199999999997</v>
      </c>
      <c r="P62" s="14">
        <v>0</v>
      </c>
      <c r="Q62" s="5">
        <f t="shared" si="6"/>
        <v>258.84089999999998</v>
      </c>
      <c r="R62" s="5">
        <f t="shared" si="7"/>
        <v>258.84089999999998</v>
      </c>
      <c r="S62" s="5">
        <f t="shared" si="8"/>
        <v>0</v>
      </c>
      <c r="T62" s="12">
        <v>42.367699999999999</v>
      </c>
      <c r="U62" s="12">
        <v>42.367699999999999</v>
      </c>
      <c r="V62" s="14">
        <v>0</v>
      </c>
      <c r="W62" s="12">
        <v>53.747300000000003</v>
      </c>
      <c r="X62" s="12">
        <v>53.747300000000003</v>
      </c>
      <c r="Y62" s="14">
        <v>0</v>
      </c>
      <c r="Z62" s="12">
        <v>85.626999999999995</v>
      </c>
      <c r="AA62" s="12">
        <v>85.626999999999995</v>
      </c>
      <c r="AB62" s="14">
        <v>0</v>
      </c>
      <c r="AC62" s="9">
        <f t="shared" si="9"/>
        <v>181.74200000000002</v>
      </c>
      <c r="AD62" s="9">
        <f t="shared" si="10"/>
        <v>181.74200000000002</v>
      </c>
      <c r="AE62" s="9">
        <f t="shared" si="11"/>
        <v>0</v>
      </c>
      <c r="AF62" s="15">
        <f t="shared" si="3"/>
        <v>440.5829</v>
      </c>
      <c r="AG62" s="15">
        <f t="shared" si="4"/>
        <v>440.5829</v>
      </c>
      <c r="AH62" s="15">
        <f t="shared" si="5"/>
        <v>0</v>
      </c>
      <c r="AI62" s="16"/>
    </row>
    <row r="63" spans="1:35" s="4" customFormat="1" ht="20.100000000000001" customHeight="1" thickBot="1" x14ac:dyDescent="0.25">
      <c r="A63" s="21">
        <f t="shared" si="12"/>
        <v>57</v>
      </c>
      <c r="B63" s="22" t="s">
        <v>58</v>
      </c>
      <c r="C63" s="22"/>
      <c r="D63" s="20">
        <v>2045.53</v>
      </c>
      <c r="E63" s="12">
        <v>135.19489999999999</v>
      </c>
      <c r="F63" s="12">
        <v>131.6396</v>
      </c>
      <c r="G63" s="12">
        <v>3.5552999999999999</v>
      </c>
      <c r="H63" s="12">
        <v>107.4962</v>
      </c>
      <c r="I63" s="12">
        <v>104.66930000000001</v>
      </c>
      <c r="J63" s="12">
        <v>2.8269000000000002</v>
      </c>
      <c r="K63" s="12">
        <v>76.553700000000006</v>
      </c>
      <c r="L63" s="12">
        <v>74.540499999999994</v>
      </c>
      <c r="M63" s="12">
        <v>2.0131999999999999</v>
      </c>
      <c r="N63" s="12">
        <v>55.389099999999999</v>
      </c>
      <c r="O63" s="12">
        <v>53.932499999999997</v>
      </c>
      <c r="P63" s="12">
        <v>1.4565999999999999</v>
      </c>
      <c r="Q63" s="5">
        <f t="shared" si="6"/>
        <v>374.63389999999998</v>
      </c>
      <c r="R63" s="5">
        <f t="shared" si="7"/>
        <v>364.78190000000001</v>
      </c>
      <c r="S63" s="5">
        <f t="shared" si="8"/>
        <v>9.8520000000000003</v>
      </c>
      <c r="T63" s="12">
        <v>66.061000000000007</v>
      </c>
      <c r="U63" s="12">
        <v>64.323099999999997</v>
      </c>
      <c r="V63" s="12">
        <v>1.7379</v>
      </c>
      <c r="W63" s="12">
        <v>79.850999999999999</v>
      </c>
      <c r="X63" s="12">
        <v>77.750299999999996</v>
      </c>
      <c r="Y63" s="12">
        <v>2.1006999999999998</v>
      </c>
      <c r="Z63" s="12">
        <v>115.1407</v>
      </c>
      <c r="AA63" s="12">
        <v>112.1116</v>
      </c>
      <c r="AB63" s="12">
        <v>3.0291000000000001</v>
      </c>
      <c r="AC63" s="9">
        <f t="shared" si="9"/>
        <v>261.05270000000002</v>
      </c>
      <c r="AD63" s="9">
        <f t="shared" si="10"/>
        <v>254.185</v>
      </c>
      <c r="AE63" s="9">
        <f t="shared" si="11"/>
        <v>6.8676999999999992</v>
      </c>
      <c r="AF63" s="15">
        <f t="shared" si="3"/>
        <v>635.6866</v>
      </c>
      <c r="AG63" s="15">
        <f t="shared" si="4"/>
        <v>618.96690000000001</v>
      </c>
      <c r="AH63" s="15">
        <f t="shared" si="5"/>
        <v>16.7197</v>
      </c>
      <c r="AI63" s="16"/>
    </row>
    <row r="64" spans="1:35" s="4" customFormat="1" ht="20.100000000000001" customHeight="1" thickBot="1" x14ac:dyDescent="0.25">
      <c r="A64" s="21">
        <f t="shared" si="12"/>
        <v>58</v>
      </c>
      <c r="B64" s="22" t="s">
        <v>59</v>
      </c>
      <c r="C64" s="22"/>
      <c r="D64" s="20">
        <v>2045.53</v>
      </c>
      <c r="E64" s="12">
        <v>107.23439999999999</v>
      </c>
      <c r="F64" s="12">
        <v>104.73909999999999</v>
      </c>
      <c r="G64" s="12">
        <v>2.4952999999999999</v>
      </c>
      <c r="H64" s="12">
        <v>84.245800000000003</v>
      </c>
      <c r="I64" s="12">
        <v>82.291899999999998</v>
      </c>
      <c r="J64" s="12">
        <v>1.9539</v>
      </c>
      <c r="K64" s="12">
        <v>65.374600000000001</v>
      </c>
      <c r="L64" s="12">
        <v>63.8658</v>
      </c>
      <c r="M64" s="12">
        <v>1.5087999999999999</v>
      </c>
      <c r="N64" s="12">
        <v>52.889600000000002</v>
      </c>
      <c r="O64" s="12">
        <v>51.717300000000002</v>
      </c>
      <c r="P64" s="12">
        <v>1.1722999999999999</v>
      </c>
      <c r="Q64" s="5">
        <f t="shared" si="6"/>
        <v>309.74440000000004</v>
      </c>
      <c r="R64" s="5">
        <f t="shared" si="7"/>
        <v>302.61410000000001</v>
      </c>
      <c r="S64" s="5">
        <f t="shared" si="8"/>
        <v>7.1302999999999992</v>
      </c>
      <c r="T64" s="12">
        <v>53.042999999999999</v>
      </c>
      <c r="U64" s="12">
        <v>51.420499999999997</v>
      </c>
      <c r="V64" s="12">
        <v>1.6225000000000001</v>
      </c>
      <c r="W64" s="12">
        <v>67.749499999999998</v>
      </c>
      <c r="X64" s="12">
        <v>65.759900000000002</v>
      </c>
      <c r="Y64" s="12">
        <v>1.9896</v>
      </c>
      <c r="Z64" s="12">
        <v>90.54</v>
      </c>
      <c r="AA64" s="12">
        <v>88.014300000000006</v>
      </c>
      <c r="AB64" s="12">
        <v>2.5257000000000001</v>
      </c>
      <c r="AC64" s="9">
        <f t="shared" si="9"/>
        <v>211.33249999999998</v>
      </c>
      <c r="AD64" s="9">
        <f t="shared" si="10"/>
        <v>205.19470000000001</v>
      </c>
      <c r="AE64" s="9">
        <f t="shared" si="11"/>
        <v>6.1378000000000004</v>
      </c>
      <c r="AF64" s="15">
        <f t="shared" si="3"/>
        <v>521.07690000000002</v>
      </c>
      <c r="AG64" s="15">
        <f t="shared" si="4"/>
        <v>507.80880000000002</v>
      </c>
      <c r="AH64" s="15">
        <f t="shared" si="5"/>
        <v>13.2681</v>
      </c>
      <c r="AI64" s="16"/>
    </row>
    <row r="65" spans="1:35" s="4" customFormat="1" ht="20.100000000000001" customHeight="1" thickBot="1" x14ac:dyDescent="0.25">
      <c r="A65" s="21">
        <f t="shared" si="12"/>
        <v>59</v>
      </c>
      <c r="B65" s="22" t="s">
        <v>60</v>
      </c>
      <c r="C65" s="22"/>
      <c r="D65" s="20">
        <v>2045.53</v>
      </c>
      <c r="E65" s="12">
        <v>103.77070000000001</v>
      </c>
      <c r="F65" s="12">
        <v>103.77070000000001</v>
      </c>
      <c r="G65" s="14">
        <v>0</v>
      </c>
      <c r="H65" s="12">
        <v>83.093999999999994</v>
      </c>
      <c r="I65" s="12">
        <v>83.093999999999994</v>
      </c>
      <c r="J65" s="14">
        <v>0</v>
      </c>
      <c r="K65" s="12">
        <v>58.934699999999999</v>
      </c>
      <c r="L65" s="12">
        <v>58.934699999999999</v>
      </c>
      <c r="M65" s="14">
        <v>0</v>
      </c>
      <c r="N65" s="12">
        <v>42.5396</v>
      </c>
      <c r="O65" s="12">
        <v>42.5396</v>
      </c>
      <c r="P65" s="14">
        <v>0</v>
      </c>
      <c r="Q65" s="5">
        <f t="shared" si="6"/>
        <v>288.339</v>
      </c>
      <c r="R65" s="5">
        <f t="shared" si="7"/>
        <v>288.339</v>
      </c>
      <c r="S65" s="5">
        <f t="shared" si="8"/>
        <v>0</v>
      </c>
      <c r="T65" s="12">
        <v>48.837299999999999</v>
      </c>
      <c r="U65" s="12">
        <v>48.837299999999999</v>
      </c>
      <c r="V65" s="14">
        <v>0</v>
      </c>
      <c r="W65" s="12">
        <v>58.414999999999999</v>
      </c>
      <c r="X65" s="12">
        <v>58.414999999999999</v>
      </c>
      <c r="Y65" s="14">
        <v>0</v>
      </c>
      <c r="Z65" s="12">
        <v>92.562299999999993</v>
      </c>
      <c r="AA65" s="12">
        <v>92.562299999999993</v>
      </c>
      <c r="AB65" s="14">
        <v>0</v>
      </c>
      <c r="AC65" s="9">
        <f t="shared" si="9"/>
        <v>199.81459999999998</v>
      </c>
      <c r="AD65" s="9">
        <f t="shared" si="10"/>
        <v>199.81459999999998</v>
      </c>
      <c r="AE65" s="9">
        <f t="shared" si="11"/>
        <v>0</v>
      </c>
      <c r="AF65" s="15">
        <f t="shared" si="3"/>
        <v>488.15359999999998</v>
      </c>
      <c r="AG65" s="15">
        <f t="shared" si="4"/>
        <v>488.15359999999998</v>
      </c>
      <c r="AH65" s="15">
        <f t="shared" si="5"/>
        <v>0</v>
      </c>
      <c r="AI65" s="16"/>
    </row>
    <row r="66" spans="1:35" s="4" customFormat="1" ht="20.100000000000001" customHeight="1" thickBot="1" x14ac:dyDescent="0.25">
      <c r="A66" s="21">
        <f t="shared" si="12"/>
        <v>60</v>
      </c>
      <c r="B66" s="22" t="s">
        <v>61</v>
      </c>
      <c r="C66" s="22"/>
      <c r="D66" s="20">
        <v>2045.53</v>
      </c>
      <c r="E66" s="12">
        <v>77.428299999999993</v>
      </c>
      <c r="F66" s="12">
        <v>60.331299999999999</v>
      </c>
      <c r="G66" s="12">
        <v>17.097000000000001</v>
      </c>
      <c r="H66" s="12">
        <v>58.248899999999999</v>
      </c>
      <c r="I66" s="12">
        <v>45.386899999999997</v>
      </c>
      <c r="J66" s="12">
        <v>12.862</v>
      </c>
      <c r="K66" s="12">
        <v>42.134099999999997</v>
      </c>
      <c r="L66" s="12">
        <v>32.830399999999997</v>
      </c>
      <c r="M66" s="12">
        <v>9.3036999999999992</v>
      </c>
      <c r="N66" s="12">
        <v>25.6157</v>
      </c>
      <c r="O66" s="12">
        <v>19.959499999999998</v>
      </c>
      <c r="P66" s="12">
        <v>5.6562000000000001</v>
      </c>
      <c r="Q66" s="5">
        <f t="shared" si="6"/>
        <v>203.42699999999999</v>
      </c>
      <c r="R66" s="5">
        <f t="shared" si="7"/>
        <v>158.50809999999998</v>
      </c>
      <c r="S66" s="5">
        <f t="shared" si="8"/>
        <v>44.918900000000001</v>
      </c>
      <c r="T66" s="12">
        <v>30.0654</v>
      </c>
      <c r="U66" s="12">
        <v>23.426600000000001</v>
      </c>
      <c r="V66" s="12">
        <v>6.6387999999999998</v>
      </c>
      <c r="W66" s="12">
        <v>37.746299999999998</v>
      </c>
      <c r="X66" s="12">
        <v>29.4115</v>
      </c>
      <c r="Y66" s="12">
        <v>8.3347999999999995</v>
      </c>
      <c r="Z66" s="12">
        <v>66.224199999999996</v>
      </c>
      <c r="AA66" s="12">
        <v>51.601100000000002</v>
      </c>
      <c r="AB66" s="12">
        <v>14.623100000000001</v>
      </c>
      <c r="AC66" s="9">
        <f t="shared" si="9"/>
        <v>134.0359</v>
      </c>
      <c r="AD66" s="9">
        <f t="shared" si="10"/>
        <v>104.4392</v>
      </c>
      <c r="AE66" s="9">
        <f t="shared" si="11"/>
        <v>29.596699999999998</v>
      </c>
      <c r="AF66" s="15">
        <f t="shared" si="3"/>
        <v>337.46289999999999</v>
      </c>
      <c r="AG66" s="15">
        <f t="shared" si="4"/>
        <v>262.94729999999998</v>
      </c>
      <c r="AH66" s="15">
        <f t="shared" si="5"/>
        <v>74.515600000000006</v>
      </c>
      <c r="AI66" s="16"/>
    </row>
    <row r="67" spans="1:35" s="4" customFormat="1" ht="20.100000000000001" customHeight="1" thickBot="1" x14ac:dyDescent="0.25">
      <c r="A67" s="21">
        <f t="shared" si="12"/>
        <v>61</v>
      </c>
      <c r="B67" s="22" t="s">
        <v>62</v>
      </c>
      <c r="C67" s="22"/>
      <c r="D67" s="20">
        <v>2045.53</v>
      </c>
      <c r="E67" s="12">
        <v>56.569899999999997</v>
      </c>
      <c r="F67" s="12">
        <v>56.569899999999997</v>
      </c>
      <c r="G67" s="14">
        <v>0</v>
      </c>
      <c r="H67" s="12">
        <v>42.430999999999997</v>
      </c>
      <c r="I67" s="12">
        <v>42.430999999999997</v>
      </c>
      <c r="J67" s="14">
        <v>0</v>
      </c>
      <c r="K67" s="12">
        <v>29.355899999999998</v>
      </c>
      <c r="L67" s="12">
        <v>29.355899999999998</v>
      </c>
      <c r="M67" s="14">
        <v>0</v>
      </c>
      <c r="N67" s="12">
        <v>19.032499999999999</v>
      </c>
      <c r="O67" s="12">
        <v>19.032499999999999</v>
      </c>
      <c r="P67" s="14">
        <v>0</v>
      </c>
      <c r="Q67" s="5">
        <f t="shared" si="6"/>
        <v>147.38929999999999</v>
      </c>
      <c r="R67" s="5">
        <f t="shared" si="7"/>
        <v>147.38929999999999</v>
      </c>
      <c r="S67" s="5">
        <f t="shared" si="8"/>
        <v>0</v>
      </c>
      <c r="T67" s="12">
        <v>21.4879</v>
      </c>
      <c r="U67" s="12">
        <v>21.4879</v>
      </c>
      <c r="V67" s="14">
        <v>0</v>
      </c>
      <c r="W67" s="12">
        <v>29.415600000000001</v>
      </c>
      <c r="X67" s="12">
        <v>29.415600000000001</v>
      </c>
      <c r="Y67" s="14">
        <v>0</v>
      </c>
      <c r="Z67" s="12">
        <v>46.621899999999997</v>
      </c>
      <c r="AA67" s="12">
        <v>46.621899999999997</v>
      </c>
      <c r="AB67" s="14">
        <v>0</v>
      </c>
      <c r="AC67" s="9">
        <f t="shared" si="9"/>
        <v>97.525399999999991</v>
      </c>
      <c r="AD67" s="9">
        <f t="shared" si="10"/>
        <v>97.525399999999991</v>
      </c>
      <c r="AE67" s="9">
        <f t="shared" si="11"/>
        <v>0</v>
      </c>
      <c r="AF67" s="15">
        <f t="shared" si="3"/>
        <v>244.91469999999998</v>
      </c>
      <c r="AG67" s="15">
        <f t="shared" si="4"/>
        <v>244.91469999999998</v>
      </c>
      <c r="AH67" s="15">
        <f t="shared" si="5"/>
        <v>0</v>
      </c>
      <c r="AI67" s="16"/>
    </row>
    <row r="68" spans="1:35" s="4" customFormat="1" ht="20.100000000000001" customHeight="1" thickBot="1" x14ac:dyDescent="0.25">
      <c r="A68" s="21">
        <f t="shared" si="12"/>
        <v>62</v>
      </c>
      <c r="B68" s="22" t="s">
        <v>63</v>
      </c>
      <c r="C68" s="22"/>
      <c r="D68" s="20">
        <v>2045.53</v>
      </c>
      <c r="E68" s="12">
        <v>68.076099999999997</v>
      </c>
      <c r="F68" s="12">
        <v>68.076099999999997</v>
      </c>
      <c r="G68" s="14">
        <v>0</v>
      </c>
      <c r="H68" s="12">
        <v>52.883600000000001</v>
      </c>
      <c r="I68" s="12">
        <v>52.883600000000001</v>
      </c>
      <c r="J68" s="14">
        <v>0</v>
      </c>
      <c r="K68" s="12">
        <v>37.6218</v>
      </c>
      <c r="L68" s="12">
        <v>37.6218</v>
      </c>
      <c r="M68" s="14">
        <v>0</v>
      </c>
      <c r="N68" s="12">
        <v>24.136099999999999</v>
      </c>
      <c r="O68" s="12">
        <v>24.136099999999999</v>
      </c>
      <c r="P68" s="14">
        <v>0</v>
      </c>
      <c r="Q68" s="5">
        <f t="shared" si="6"/>
        <v>182.7176</v>
      </c>
      <c r="R68" s="5">
        <f t="shared" si="7"/>
        <v>182.7176</v>
      </c>
      <c r="S68" s="5">
        <f t="shared" si="8"/>
        <v>0</v>
      </c>
      <c r="T68" s="12">
        <v>33.533999999999999</v>
      </c>
      <c r="U68" s="12">
        <v>33.533999999999999</v>
      </c>
      <c r="V68" s="14">
        <v>0</v>
      </c>
      <c r="W68" s="12">
        <v>38.795999999999999</v>
      </c>
      <c r="X68" s="12">
        <v>38.795999999999999</v>
      </c>
      <c r="Y68" s="14">
        <v>0</v>
      </c>
      <c r="Z68" s="12">
        <v>63.667200000000001</v>
      </c>
      <c r="AA68" s="12">
        <v>63.667200000000001</v>
      </c>
      <c r="AB68" s="14">
        <v>0</v>
      </c>
      <c r="AC68" s="9">
        <f t="shared" si="9"/>
        <v>135.99719999999999</v>
      </c>
      <c r="AD68" s="9">
        <f t="shared" si="10"/>
        <v>135.99719999999999</v>
      </c>
      <c r="AE68" s="9">
        <f t="shared" si="11"/>
        <v>0</v>
      </c>
      <c r="AF68" s="15">
        <f t="shared" si="3"/>
        <v>318.71479999999997</v>
      </c>
      <c r="AG68" s="15">
        <f t="shared" si="4"/>
        <v>318.71479999999997</v>
      </c>
      <c r="AH68" s="15">
        <f t="shared" si="5"/>
        <v>0</v>
      </c>
      <c r="AI68" s="16"/>
    </row>
    <row r="69" spans="1:35" s="4" customFormat="1" ht="20.100000000000001" customHeight="1" thickBot="1" x14ac:dyDescent="0.25">
      <c r="A69" s="21">
        <f t="shared" si="12"/>
        <v>63</v>
      </c>
      <c r="B69" s="22" t="s">
        <v>64</v>
      </c>
      <c r="C69" s="22"/>
      <c r="D69" s="20">
        <v>2045.53</v>
      </c>
      <c r="E69" s="12">
        <v>39.608800000000002</v>
      </c>
      <c r="F69" s="12">
        <v>39.608800000000002</v>
      </c>
      <c r="G69" s="14">
        <v>0</v>
      </c>
      <c r="H69" s="12">
        <v>30.784800000000001</v>
      </c>
      <c r="I69" s="12">
        <v>30.784800000000001</v>
      </c>
      <c r="J69" s="14">
        <v>0</v>
      </c>
      <c r="K69" s="12">
        <v>22.888100000000001</v>
      </c>
      <c r="L69" s="12">
        <v>22.888100000000001</v>
      </c>
      <c r="M69" s="14">
        <v>0</v>
      </c>
      <c r="N69" s="12">
        <v>17.823399999999999</v>
      </c>
      <c r="O69" s="12">
        <v>17.823399999999999</v>
      </c>
      <c r="P69" s="14">
        <v>0</v>
      </c>
      <c r="Q69" s="5">
        <f t="shared" si="6"/>
        <v>111.10509999999999</v>
      </c>
      <c r="R69" s="5">
        <f t="shared" si="7"/>
        <v>111.10509999999999</v>
      </c>
      <c r="S69" s="5">
        <f t="shared" si="8"/>
        <v>0</v>
      </c>
      <c r="T69" s="12">
        <v>18.195</v>
      </c>
      <c r="U69" s="12">
        <v>18.195</v>
      </c>
      <c r="V69" s="14">
        <v>0</v>
      </c>
      <c r="W69" s="12">
        <v>22.677900000000001</v>
      </c>
      <c r="X69" s="12">
        <v>22.677900000000001</v>
      </c>
      <c r="Y69" s="14">
        <v>0</v>
      </c>
      <c r="Z69" s="12">
        <v>33.235199999999999</v>
      </c>
      <c r="AA69" s="12">
        <v>33.235199999999999</v>
      </c>
      <c r="AB69" s="14">
        <v>0</v>
      </c>
      <c r="AC69" s="9">
        <f t="shared" si="9"/>
        <v>74.108100000000007</v>
      </c>
      <c r="AD69" s="9">
        <f t="shared" si="10"/>
        <v>74.108100000000007</v>
      </c>
      <c r="AE69" s="9">
        <f t="shared" si="11"/>
        <v>0</v>
      </c>
      <c r="AF69" s="15">
        <f t="shared" si="3"/>
        <v>185.2132</v>
      </c>
      <c r="AG69" s="15">
        <f t="shared" si="4"/>
        <v>185.2132</v>
      </c>
      <c r="AH69" s="15">
        <f t="shared" si="5"/>
        <v>0</v>
      </c>
      <c r="AI69" s="16"/>
    </row>
    <row r="70" spans="1:35" s="4" customFormat="1" ht="20.100000000000001" customHeight="1" thickBot="1" x14ac:dyDescent="0.25">
      <c r="A70" s="21">
        <f t="shared" si="12"/>
        <v>64</v>
      </c>
      <c r="B70" s="22" t="s">
        <v>65</v>
      </c>
      <c r="C70" s="22"/>
      <c r="D70" s="20">
        <v>2045.53</v>
      </c>
      <c r="E70" s="12">
        <v>141.32769999999999</v>
      </c>
      <c r="F70" s="12">
        <v>141.32769999999999</v>
      </c>
      <c r="G70" s="14">
        <v>0</v>
      </c>
      <c r="H70" s="12">
        <v>111.1018</v>
      </c>
      <c r="I70" s="12">
        <v>111.1018</v>
      </c>
      <c r="J70" s="14">
        <v>0</v>
      </c>
      <c r="K70" s="12">
        <v>80.825199999999995</v>
      </c>
      <c r="L70" s="12">
        <v>80.825199999999995</v>
      </c>
      <c r="M70" s="14">
        <v>0</v>
      </c>
      <c r="N70" s="12">
        <v>58.834400000000002</v>
      </c>
      <c r="O70" s="12">
        <v>58.834400000000002</v>
      </c>
      <c r="P70" s="14">
        <v>0</v>
      </c>
      <c r="Q70" s="5">
        <f t="shared" si="6"/>
        <v>392.08909999999997</v>
      </c>
      <c r="R70" s="5">
        <f t="shared" si="7"/>
        <v>392.08909999999997</v>
      </c>
      <c r="S70" s="5">
        <f t="shared" si="8"/>
        <v>0</v>
      </c>
      <c r="T70" s="12">
        <v>66.266599999999997</v>
      </c>
      <c r="U70" s="12">
        <v>66.266599999999997</v>
      </c>
      <c r="V70" s="14">
        <v>0</v>
      </c>
      <c r="W70" s="12">
        <v>89.537099999999995</v>
      </c>
      <c r="X70" s="12">
        <v>89.537099999999995</v>
      </c>
      <c r="Y70" s="14">
        <v>0</v>
      </c>
      <c r="Z70" s="12">
        <v>128.95429999999999</v>
      </c>
      <c r="AA70" s="12">
        <v>128.95429999999999</v>
      </c>
      <c r="AB70" s="14">
        <v>0</v>
      </c>
      <c r="AC70" s="9">
        <f t="shared" si="9"/>
        <v>284.75799999999998</v>
      </c>
      <c r="AD70" s="9">
        <f t="shared" si="10"/>
        <v>284.75799999999998</v>
      </c>
      <c r="AE70" s="9">
        <f t="shared" si="11"/>
        <v>0</v>
      </c>
      <c r="AF70" s="15">
        <f t="shared" si="3"/>
        <v>676.84709999999995</v>
      </c>
      <c r="AG70" s="15">
        <f t="shared" si="4"/>
        <v>676.84709999999995</v>
      </c>
      <c r="AH70" s="15">
        <f t="shared" si="5"/>
        <v>0</v>
      </c>
      <c r="AI70" s="16"/>
    </row>
    <row r="71" spans="1:35" s="4" customFormat="1" ht="20.100000000000001" customHeight="1" thickBot="1" x14ac:dyDescent="0.25">
      <c r="A71" s="21">
        <f t="shared" si="12"/>
        <v>65</v>
      </c>
      <c r="B71" s="22" t="s">
        <v>66</v>
      </c>
      <c r="C71" s="22"/>
      <c r="D71" s="20">
        <v>2045.53</v>
      </c>
      <c r="E71" s="12">
        <v>199.2586</v>
      </c>
      <c r="F71" s="12">
        <v>199.2586</v>
      </c>
      <c r="G71" s="14">
        <v>0</v>
      </c>
      <c r="H71" s="12">
        <v>158.8536</v>
      </c>
      <c r="I71" s="12">
        <v>158.8536</v>
      </c>
      <c r="J71" s="14">
        <v>0</v>
      </c>
      <c r="K71" s="12">
        <v>116.1879</v>
      </c>
      <c r="L71" s="12">
        <v>116.1879</v>
      </c>
      <c r="M71" s="14">
        <v>0</v>
      </c>
      <c r="N71" s="12">
        <v>80.8279</v>
      </c>
      <c r="O71" s="12">
        <v>80.8279</v>
      </c>
      <c r="P71" s="14">
        <v>0</v>
      </c>
      <c r="Q71" s="5">
        <f t="shared" ref="Q71:Q137" si="13">E71+H71+K71+N71</f>
        <v>555.12800000000004</v>
      </c>
      <c r="R71" s="5">
        <f t="shared" ref="R71:R137" si="14">F71+I71+L71+O71</f>
        <v>555.12800000000004</v>
      </c>
      <c r="S71" s="5">
        <f t="shared" ref="S71:S137" si="15">G71+J71+M71+P71</f>
        <v>0</v>
      </c>
      <c r="T71" s="12">
        <v>106.0518</v>
      </c>
      <c r="U71" s="12">
        <v>106.0518</v>
      </c>
      <c r="V71" s="14">
        <v>0</v>
      </c>
      <c r="W71" s="12">
        <v>121.0849</v>
      </c>
      <c r="X71" s="12">
        <v>121.0849</v>
      </c>
      <c r="Y71" s="14">
        <v>0</v>
      </c>
      <c r="Z71" s="12">
        <v>175.05779999999999</v>
      </c>
      <c r="AA71" s="12">
        <v>175.05779999999999</v>
      </c>
      <c r="AB71" s="14">
        <v>0</v>
      </c>
      <c r="AC71" s="9">
        <f t="shared" si="9"/>
        <v>402.19450000000001</v>
      </c>
      <c r="AD71" s="9">
        <f t="shared" si="10"/>
        <v>402.19450000000001</v>
      </c>
      <c r="AE71" s="9">
        <f t="shared" si="11"/>
        <v>0</v>
      </c>
      <c r="AF71" s="15">
        <f t="shared" ref="AF71:AF134" si="16">Q71+AC71</f>
        <v>957.32249999999999</v>
      </c>
      <c r="AG71" s="15">
        <f t="shared" ref="AG71:AG134" si="17">R71+AD71</f>
        <v>957.32249999999999</v>
      </c>
      <c r="AH71" s="15">
        <f t="shared" ref="AH71:AH134" si="18">S71+AE71</f>
        <v>0</v>
      </c>
      <c r="AI71" s="16"/>
    </row>
    <row r="72" spans="1:35" s="4" customFormat="1" ht="20.100000000000001" customHeight="1" thickBot="1" x14ac:dyDescent="0.25">
      <c r="A72" s="21">
        <f t="shared" si="12"/>
        <v>66</v>
      </c>
      <c r="B72" s="22" t="s">
        <v>67</v>
      </c>
      <c r="C72" s="22"/>
      <c r="D72" s="20">
        <v>2045.53</v>
      </c>
      <c r="E72" s="12">
        <v>217.2578</v>
      </c>
      <c r="F72" s="12">
        <v>217.2578</v>
      </c>
      <c r="G72" s="14">
        <v>0</v>
      </c>
      <c r="H72" s="12">
        <v>172.7544</v>
      </c>
      <c r="I72" s="12">
        <v>172.7544</v>
      </c>
      <c r="J72" s="14">
        <v>0</v>
      </c>
      <c r="K72" s="12">
        <v>128.1217</v>
      </c>
      <c r="L72" s="12">
        <v>128.1217</v>
      </c>
      <c r="M72" s="14">
        <v>0</v>
      </c>
      <c r="N72" s="12">
        <v>89.938100000000006</v>
      </c>
      <c r="O72" s="12">
        <v>89.938100000000006</v>
      </c>
      <c r="P72" s="14">
        <v>0</v>
      </c>
      <c r="Q72" s="5">
        <f t="shared" si="13"/>
        <v>608.072</v>
      </c>
      <c r="R72" s="5">
        <f t="shared" si="14"/>
        <v>608.072</v>
      </c>
      <c r="S72" s="5">
        <f t="shared" si="15"/>
        <v>0</v>
      </c>
      <c r="T72" s="12">
        <v>106.3887</v>
      </c>
      <c r="U72" s="12">
        <v>106.3887</v>
      </c>
      <c r="V72" s="14">
        <v>0</v>
      </c>
      <c r="W72" s="12">
        <v>117.3323</v>
      </c>
      <c r="X72" s="12">
        <v>117.3323</v>
      </c>
      <c r="Y72" s="14">
        <v>0</v>
      </c>
      <c r="Z72" s="12">
        <v>189.50649999999999</v>
      </c>
      <c r="AA72" s="12">
        <v>189.50649999999999</v>
      </c>
      <c r="AB72" s="14">
        <v>0</v>
      </c>
      <c r="AC72" s="9">
        <f t="shared" ref="AC72:AC135" si="19">T72+W72+Z72</f>
        <v>413.22749999999996</v>
      </c>
      <c r="AD72" s="9">
        <f t="shared" ref="AD72:AD135" si="20">U72+X72+AA72</f>
        <v>413.22749999999996</v>
      </c>
      <c r="AE72" s="9">
        <f t="shared" ref="AE72:AE135" si="21">V72+Y72+AB72</f>
        <v>0</v>
      </c>
      <c r="AF72" s="15">
        <f t="shared" si="16"/>
        <v>1021.2995</v>
      </c>
      <c r="AG72" s="15">
        <f t="shared" si="17"/>
        <v>1021.2995</v>
      </c>
      <c r="AH72" s="15">
        <f t="shared" si="18"/>
        <v>0</v>
      </c>
      <c r="AI72" s="16"/>
    </row>
    <row r="73" spans="1:35" s="4" customFormat="1" ht="20.100000000000001" customHeight="1" thickBot="1" x14ac:dyDescent="0.25">
      <c r="A73" s="21">
        <f t="shared" ref="A73:A136" si="22">A72+1</f>
        <v>67</v>
      </c>
      <c r="B73" s="22" t="s">
        <v>68</v>
      </c>
      <c r="C73" s="22"/>
      <c r="D73" s="20">
        <v>2045.53</v>
      </c>
      <c r="E73" s="12">
        <v>158.98820000000001</v>
      </c>
      <c r="F73" s="12">
        <v>122.8596</v>
      </c>
      <c r="G73" s="12">
        <v>36.128599999999999</v>
      </c>
      <c r="H73" s="12">
        <v>131.2647</v>
      </c>
      <c r="I73" s="12">
        <v>101.43600000000001</v>
      </c>
      <c r="J73" s="12">
        <v>29.828700000000001</v>
      </c>
      <c r="K73" s="12">
        <v>88.081400000000002</v>
      </c>
      <c r="L73" s="12">
        <v>68.065700000000007</v>
      </c>
      <c r="M73" s="12">
        <v>20.015699999999999</v>
      </c>
      <c r="N73" s="12">
        <v>59.419600000000003</v>
      </c>
      <c r="O73" s="12">
        <v>45.917000000000002</v>
      </c>
      <c r="P73" s="12">
        <v>13.502599999999999</v>
      </c>
      <c r="Q73" s="5">
        <f t="shared" si="13"/>
        <v>437.75389999999999</v>
      </c>
      <c r="R73" s="5">
        <f t="shared" si="14"/>
        <v>338.27830000000006</v>
      </c>
      <c r="S73" s="5">
        <f t="shared" si="15"/>
        <v>99.4756</v>
      </c>
      <c r="T73" s="12">
        <v>76.139300000000006</v>
      </c>
      <c r="U73" s="12">
        <v>58.839100000000002</v>
      </c>
      <c r="V73" s="12">
        <v>17.3002</v>
      </c>
      <c r="W73" s="12">
        <v>86.771799999999999</v>
      </c>
      <c r="X73" s="12">
        <v>67.052400000000006</v>
      </c>
      <c r="Y73" s="12">
        <v>19.7194</v>
      </c>
      <c r="Z73" s="12">
        <v>136.77180000000001</v>
      </c>
      <c r="AA73" s="12">
        <v>105.6897</v>
      </c>
      <c r="AB73" s="12">
        <v>31.082100000000001</v>
      </c>
      <c r="AC73" s="9">
        <f t="shared" si="19"/>
        <v>299.68290000000002</v>
      </c>
      <c r="AD73" s="9">
        <f t="shared" si="20"/>
        <v>231.58120000000002</v>
      </c>
      <c r="AE73" s="9">
        <f t="shared" si="21"/>
        <v>68.101699999999994</v>
      </c>
      <c r="AF73" s="15">
        <f t="shared" si="16"/>
        <v>737.43679999999995</v>
      </c>
      <c r="AG73" s="15">
        <f t="shared" si="17"/>
        <v>569.85950000000003</v>
      </c>
      <c r="AH73" s="15">
        <f t="shared" si="18"/>
        <v>167.57729999999998</v>
      </c>
      <c r="AI73" s="16"/>
    </row>
    <row r="74" spans="1:35" s="4" customFormat="1" ht="20.100000000000001" customHeight="1" thickBot="1" x14ac:dyDescent="0.25">
      <c r="A74" s="21">
        <f t="shared" si="22"/>
        <v>68</v>
      </c>
      <c r="B74" s="22" t="s">
        <v>69</v>
      </c>
      <c r="C74" s="22"/>
      <c r="D74" s="20">
        <v>2045.53</v>
      </c>
      <c r="E74" s="12">
        <v>212.14099999999999</v>
      </c>
      <c r="F74" s="12">
        <v>209.8023</v>
      </c>
      <c r="G74" s="12">
        <v>2.3386999999999998</v>
      </c>
      <c r="H74" s="12">
        <v>172.85040000000001</v>
      </c>
      <c r="I74" s="12">
        <v>170.94489999999999</v>
      </c>
      <c r="J74" s="12">
        <v>1.9055</v>
      </c>
      <c r="K74" s="12">
        <v>123.2927</v>
      </c>
      <c r="L74" s="12">
        <v>121.9335</v>
      </c>
      <c r="M74" s="12">
        <v>1.3592</v>
      </c>
      <c r="N74" s="12">
        <v>84.135099999999994</v>
      </c>
      <c r="O74" s="12">
        <v>83.207599999999999</v>
      </c>
      <c r="P74" s="12">
        <v>0.92749999999999999</v>
      </c>
      <c r="Q74" s="5">
        <f t="shared" si="13"/>
        <v>592.41919999999993</v>
      </c>
      <c r="R74" s="5">
        <f t="shared" si="14"/>
        <v>585.88829999999996</v>
      </c>
      <c r="S74" s="5">
        <f t="shared" si="15"/>
        <v>6.530899999999999</v>
      </c>
      <c r="T74" s="12">
        <v>109.8323</v>
      </c>
      <c r="U74" s="12">
        <v>108.6215</v>
      </c>
      <c r="V74" s="12">
        <v>1.2108000000000001</v>
      </c>
      <c r="W74" s="12">
        <v>127.9358</v>
      </c>
      <c r="X74" s="12">
        <v>126.52549999999999</v>
      </c>
      <c r="Y74" s="12">
        <v>1.4103000000000001</v>
      </c>
      <c r="Z74" s="12">
        <v>188.95500000000001</v>
      </c>
      <c r="AA74" s="12">
        <v>186.87190000000001</v>
      </c>
      <c r="AB74" s="12">
        <v>2.0831</v>
      </c>
      <c r="AC74" s="9">
        <f t="shared" si="19"/>
        <v>426.72310000000004</v>
      </c>
      <c r="AD74" s="9">
        <f t="shared" si="20"/>
        <v>422.01890000000003</v>
      </c>
      <c r="AE74" s="9">
        <f t="shared" si="21"/>
        <v>4.7042000000000002</v>
      </c>
      <c r="AF74" s="15">
        <f t="shared" si="16"/>
        <v>1019.1423</v>
      </c>
      <c r="AG74" s="15">
        <f t="shared" si="17"/>
        <v>1007.9072</v>
      </c>
      <c r="AH74" s="15">
        <f t="shared" si="18"/>
        <v>11.235099999999999</v>
      </c>
      <c r="AI74" s="16"/>
    </row>
    <row r="75" spans="1:35" s="4" customFormat="1" ht="20.100000000000001" customHeight="1" thickBot="1" x14ac:dyDescent="0.25">
      <c r="A75" s="21">
        <f t="shared" si="22"/>
        <v>69</v>
      </c>
      <c r="B75" s="22" t="s">
        <v>70</v>
      </c>
      <c r="C75" s="22"/>
      <c r="D75" s="20">
        <v>2045.53</v>
      </c>
      <c r="E75" s="12">
        <v>157.43219999999999</v>
      </c>
      <c r="F75" s="12">
        <v>137.57320000000001</v>
      </c>
      <c r="G75" s="12">
        <v>19.859000000000002</v>
      </c>
      <c r="H75" s="12">
        <v>132.38509999999999</v>
      </c>
      <c r="I75" s="12">
        <v>115.68559999999999</v>
      </c>
      <c r="J75" s="12">
        <v>16.6995</v>
      </c>
      <c r="K75" s="12">
        <v>89.360799999999998</v>
      </c>
      <c r="L75" s="12">
        <v>78.0886</v>
      </c>
      <c r="M75" s="12">
        <v>11.2722</v>
      </c>
      <c r="N75" s="12">
        <v>64.907600000000002</v>
      </c>
      <c r="O75" s="12">
        <v>56.72</v>
      </c>
      <c r="P75" s="12">
        <v>8.1875999999999998</v>
      </c>
      <c r="Q75" s="5">
        <f t="shared" si="13"/>
        <v>444.08569999999997</v>
      </c>
      <c r="R75" s="5">
        <f t="shared" si="14"/>
        <v>388.06740000000002</v>
      </c>
      <c r="S75" s="5">
        <f t="shared" si="15"/>
        <v>56.018299999999996</v>
      </c>
      <c r="T75" s="12">
        <v>78.892499999999998</v>
      </c>
      <c r="U75" s="12">
        <v>68.940700000000007</v>
      </c>
      <c r="V75" s="12">
        <v>9.9518000000000004</v>
      </c>
      <c r="W75" s="12">
        <v>92.882400000000004</v>
      </c>
      <c r="X75" s="12">
        <v>81.165999999999997</v>
      </c>
      <c r="Y75" s="12">
        <v>11.7164</v>
      </c>
      <c r="Z75" s="12">
        <v>140.37979999999999</v>
      </c>
      <c r="AA75" s="12">
        <v>122.4794</v>
      </c>
      <c r="AB75" s="12">
        <v>17.900400000000001</v>
      </c>
      <c r="AC75" s="9">
        <f t="shared" si="19"/>
        <v>312.15469999999999</v>
      </c>
      <c r="AD75" s="9">
        <f t="shared" si="20"/>
        <v>272.58609999999999</v>
      </c>
      <c r="AE75" s="9">
        <f t="shared" si="21"/>
        <v>39.568600000000004</v>
      </c>
      <c r="AF75" s="15">
        <f t="shared" si="16"/>
        <v>756.24039999999991</v>
      </c>
      <c r="AG75" s="15">
        <f t="shared" si="17"/>
        <v>660.65350000000001</v>
      </c>
      <c r="AH75" s="15">
        <f t="shared" si="18"/>
        <v>95.5869</v>
      </c>
      <c r="AI75" s="16"/>
    </row>
    <row r="76" spans="1:35" s="4" customFormat="1" ht="20.100000000000001" customHeight="1" thickBot="1" x14ac:dyDescent="0.25">
      <c r="A76" s="21">
        <f t="shared" si="22"/>
        <v>70</v>
      </c>
      <c r="B76" s="22" t="s">
        <v>71</v>
      </c>
      <c r="C76" s="22"/>
      <c r="D76" s="20">
        <v>2045.53</v>
      </c>
      <c r="E76" s="12">
        <v>145.8459</v>
      </c>
      <c r="F76" s="12">
        <v>130.76070000000001</v>
      </c>
      <c r="G76" s="12">
        <v>15.0852</v>
      </c>
      <c r="H76" s="12">
        <v>118.83799999999999</v>
      </c>
      <c r="I76" s="12">
        <v>106.54640000000001</v>
      </c>
      <c r="J76" s="12">
        <v>12.291600000000001</v>
      </c>
      <c r="K76" s="12">
        <v>81.444199999999995</v>
      </c>
      <c r="L76" s="12">
        <v>73.020200000000003</v>
      </c>
      <c r="M76" s="12">
        <v>8.4239999999999995</v>
      </c>
      <c r="N76" s="12">
        <v>55.059600000000003</v>
      </c>
      <c r="O76" s="12">
        <v>49.364600000000003</v>
      </c>
      <c r="P76" s="12">
        <v>5.6950000000000003</v>
      </c>
      <c r="Q76" s="5">
        <f t="shared" si="13"/>
        <v>401.18770000000001</v>
      </c>
      <c r="R76" s="5">
        <f t="shared" si="14"/>
        <v>359.69190000000003</v>
      </c>
      <c r="S76" s="5">
        <f t="shared" si="15"/>
        <v>41.495800000000003</v>
      </c>
      <c r="T76" s="12">
        <v>73.719399999999993</v>
      </c>
      <c r="U76" s="12">
        <v>67.3125</v>
      </c>
      <c r="V76" s="12">
        <v>6.4069000000000003</v>
      </c>
      <c r="W76" s="12">
        <v>98.216800000000006</v>
      </c>
      <c r="X76" s="12">
        <v>89.680599999999998</v>
      </c>
      <c r="Y76" s="12">
        <v>8.5361999999999991</v>
      </c>
      <c r="Z76" s="12">
        <v>127.5219</v>
      </c>
      <c r="AA76" s="12">
        <v>116.4389</v>
      </c>
      <c r="AB76" s="12">
        <v>11.083</v>
      </c>
      <c r="AC76" s="9">
        <f t="shared" si="19"/>
        <v>299.4581</v>
      </c>
      <c r="AD76" s="9">
        <f t="shared" si="20"/>
        <v>273.43200000000002</v>
      </c>
      <c r="AE76" s="9">
        <f t="shared" si="21"/>
        <v>26.0261</v>
      </c>
      <c r="AF76" s="15">
        <f t="shared" si="16"/>
        <v>700.64580000000001</v>
      </c>
      <c r="AG76" s="15">
        <f t="shared" si="17"/>
        <v>633.12390000000005</v>
      </c>
      <c r="AH76" s="15">
        <f t="shared" si="18"/>
        <v>67.521900000000002</v>
      </c>
      <c r="AI76" s="16"/>
    </row>
    <row r="77" spans="1:35" s="4" customFormat="1" ht="20.100000000000001" customHeight="1" thickBot="1" x14ac:dyDescent="0.25">
      <c r="A77" s="21">
        <f t="shared" si="22"/>
        <v>71</v>
      </c>
      <c r="B77" s="22" t="s">
        <v>72</v>
      </c>
      <c r="C77" s="22"/>
      <c r="D77" s="20">
        <v>2045.53</v>
      </c>
      <c r="E77" s="12">
        <v>158.68539999999999</v>
      </c>
      <c r="F77" s="12">
        <v>150.01929999999999</v>
      </c>
      <c r="G77" s="12">
        <v>8.6661000000000001</v>
      </c>
      <c r="H77" s="12">
        <v>122.9421</v>
      </c>
      <c r="I77" s="12">
        <v>116.2287</v>
      </c>
      <c r="J77" s="12">
        <v>6.7134</v>
      </c>
      <c r="K77" s="12">
        <v>87.865899999999996</v>
      </c>
      <c r="L77" s="12">
        <v>83.067899999999995</v>
      </c>
      <c r="M77" s="12">
        <v>4.798</v>
      </c>
      <c r="N77" s="12">
        <v>51.525500000000001</v>
      </c>
      <c r="O77" s="12">
        <v>48.7119</v>
      </c>
      <c r="P77" s="12">
        <v>2.8136000000000001</v>
      </c>
      <c r="Q77" s="5">
        <f t="shared" si="13"/>
        <v>421.01890000000003</v>
      </c>
      <c r="R77" s="5">
        <f t="shared" si="14"/>
        <v>398.02780000000001</v>
      </c>
      <c r="S77" s="5">
        <f t="shared" si="15"/>
        <v>22.991100000000003</v>
      </c>
      <c r="T77" s="12">
        <v>71.315799999999996</v>
      </c>
      <c r="U77" s="12">
        <v>67.421499999999995</v>
      </c>
      <c r="V77" s="12">
        <v>3.8942999999999999</v>
      </c>
      <c r="W77" s="12">
        <v>87.360799999999998</v>
      </c>
      <c r="X77" s="12">
        <v>82.590400000000002</v>
      </c>
      <c r="Y77" s="12">
        <v>4.7704000000000004</v>
      </c>
      <c r="Z77" s="12">
        <v>133.30250000000001</v>
      </c>
      <c r="AA77" s="12">
        <v>126.0234</v>
      </c>
      <c r="AB77" s="12">
        <v>7.2790999999999997</v>
      </c>
      <c r="AC77" s="9">
        <f t="shared" si="19"/>
        <v>291.97910000000002</v>
      </c>
      <c r="AD77" s="9">
        <f t="shared" si="20"/>
        <v>276.03530000000001</v>
      </c>
      <c r="AE77" s="9">
        <f t="shared" si="21"/>
        <v>15.9438</v>
      </c>
      <c r="AF77" s="15">
        <f t="shared" si="16"/>
        <v>712.99800000000005</v>
      </c>
      <c r="AG77" s="15">
        <f t="shared" si="17"/>
        <v>674.06310000000008</v>
      </c>
      <c r="AH77" s="15">
        <f t="shared" si="18"/>
        <v>38.934899999999999</v>
      </c>
      <c r="AI77" s="16"/>
    </row>
    <row r="78" spans="1:35" s="4" customFormat="1" ht="20.100000000000001" customHeight="1" thickBot="1" x14ac:dyDescent="0.25">
      <c r="A78" s="21">
        <f t="shared" si="22"/>
        <v>72</v>
      </c>
      <c r="B78" s="22" t="s">
        <v>73</v>
      </c>
      <c r="C78" s="22"/>
      <c r="D78" s="20">
        <v>2045.53</v>
      </c>
      <c r="E78" s="12">
        <v>105.6255</v>
      </c>
      <c r="F78" s="12">
        <v>93.965100000000007</v>
      </c>
      <c r="G78" s="12">
        <v>11.660399999999999</v>
      </c>
      <c r="H78" s="12">
        <v>87.323700000000002</v>
      </c>
      <c r="I78" s="12">
        <v>77.683700000000002</v>
      </c>
      <c r="J78" s="12">
        <v>9.64</v>
      </c>
      <c r="K78" s="12">
        <v>63.348399999999998</v>
      </c>
      <c r="L78" s="12">
        <v>56.3551</v>
      </c>
      <c r="M78" s="12">
        <v>6.9932999999999996</v>
      </c>
      <c r="N78" s="12">
        <v>45.773600000000002</v>
      </c>
      <c r="O78" s="12">
        <v>40.720500000000001</v>
      </c>
      <c r="P78" s="12">
        <v>5.0530999999999997</v>
      </c>
      <c r="Q78" s="5">
        <f t="shared" si="13"/>
        <v>302.07119999999998</v>
      </c>
      <c r="R78" s="5">
        <f t="shared" si="14"/>
        <v>268.7244</v>
      </c>
      <c r="S78" s="5">
        <f t="shared" si="15"/>
        <v>33.346800000000002</v>
      </c>
      <c r="T78" s="12">
        <v>47.5107</v>
      </c>
      <c r="U78" s="12">
        <v>42.266199999999998</v>
      </c>
      <c r="V78" s="12">
        <v>5.2445000000000004</v>
      </c>
      <c r="W78" s="12">
        <v>64.480999999999995</v>
      </c>
      <c r="X78" s="12">
        <v>57.363300000000002</v>
      </c>
      <c r="Y78" s="12">
        <v>7.1177000000000001</v>
      </c>
      <c r="Z78" s="12">
        <v>95.217600000000004</v>
      </c>
      <c r="AA78" s="12">
        <v>84.706999999999994</v>
      </c>
      <c r="AB78" s="12">
        <v>10.5106</v>
      </c>
      <c r="AC78" s="9">
        <f t="shared" si="19"/>
        <v>207.20929999999998</v>
      </c>
      <c r="AD78" s="9">
        <f t="shared" si="20"/>
        <v>184.3365</v>
      </c>
      <c r="AE78" s="9">
        <f t="shared" si="21"/>
        <v>22.872800000000002</v>
      </c>
      <c r="AF78" s="15">
        <f t="shared" si="16"/>
        <v>509.28049999999996</v>
      </c>
      <c r="AG78" s="15">
        <f t="shared" si="17"/>
        <v>453.0609</v>
      </c>
      <c r="AH78" s="15">
        <f t="shared" si="18"/>
        <v>56.2196</v>
      </c>
      <c r="AI78" s="16"/>
    </row>
    <row r="79" spans="1:35" s="4" customFormat="1" ht="20.100000000000001" customHeight="1" thickBot="1" x14ac:dyDescent="0.25">
      <c r="A79" s="21">
        <f t="shared" si="22"/>
        <v>73</v>
      </c>
      <c r="B79" s="22" t="s">
        <v>74</v>
      </c>
      <c r="C79" s="22"/>
      <c r="D79" s="20">
        <v>2045.53</v>
      </c>
      <c r="E79" s="12">
        <v>170.6497</v>
      </c>
      <c r="F79" s="12">
        <v>156.58340000000001</v>
      </c>
      <c r="G79" s="12">
        <v>14.0663</v>
      </c>
      <c r="H79" s="12">
        <v>136.37309999999999</v>
      </c>
      <c r="I79" s="12">
        <v>125.13209999999999</v>
      </c>
      <c r="J79" s="12">
        <v>11.241</v>
      </c>
      <c r="K79" s="12">
        <v>93.838999999999999</v>
      </c>
      <c r="L79" s="12">
        <v>86.104100000000003</v>
      </c>
      <c r="M79" s="12">
        <v>7.7348999999999997</v>
      </c>
      <c r="N79" s="12">
        <v>55.950099999999999</v>
      </c>
      <c r="O79" s="12">
        <v>51.338200000000001</v>
      </c>
      <c r="P79" s="12">
        <v>4.6119000000000003</v>
      </c>
      <c r="Q79" s="5">
        <f t="shared" si="13"/>
        <v>456.81189999999998</v>
      </c>
      <c r="R79" s="5">
        <f t="shared" si="14"/>
        <v>419.15780000000007</v>
      </c>
      <c r="S79" s="5">
        <f t="shared" si="15"/>
        <v>37.654099999999993</v>
      </c>
      <c r="T79" s="12">
        <v>81.563199999999995</v>
      </c>
      <c r="U79" s="12">
        <v>74.840100000000007</v>
      </c>
      <c r="V79" s="12">
        <v>6.7230999999999996</v>
      </c>
      <c r="W79" s="12">
        <v>92.178299999999993</v>
      </c>
      <c r="X79" s="12">
        <v>84.580200000000005</v>
      </c>
      <c r="Y79" s="12">
        <v>7.5980999999999996</v>
      </c>
      <c r="Z79" s="12">
        <v>148.8175</v>
      </c>
      <c r="AA79" s="12">
        <v>136.55080000000001</v>
      </c>
      <c r="AB79" s="12">
        <v>12.2667</v>
      </c>
      <c r="AC79" s="9">
        <f t="shared" si="19"/>
        <v>322.55899999999997</v>
      </c>
      <c r="AD79" s="9">
        <f t="shared" si="20"/>
        <v>295.97109999999998</v>
      </c>
      <c r="AE79" s="9">
        <f t="shared" si="21"/>
        <v>26.587899999999998</v>
      </c>
      <c r="AF79" s="15">
        <f t="shared" si="16"/>
        <v>779.37089999999989</v>
      </c>
      <c r="AG79" s="15">
        <f t="shared" si="17"/>
        <v>715.12890000000004</v>
      </c>
      <c r="AH79" s="15">
        <f t="shared" si="18"/>
        <v>64.24199999999999</v>
      </c>
      <c r="AI79" s="16"/>
    </row>
    <row r="80" spans="1:35" s="4" customFormat="1" ht="20.100000000000001" customHeight="1" thickBot="1" x14ac:dyDescent="0.25">
      <c r="A80" s="21">
        <f t="shared" si="22"/>
        <v>74</v>
      </c>
      <c r="B80" s="22" t="s">
        <v>75</v>
      </c>
      <c r="C80" s="22"/>
      <c r="D80" s="20">
        <v>2045.53</v>
      </c>
      <c r="E80" s="12">
        <v>105.2002</v>
      </c>
      <c r="F80" s="12">
        <v>105.2002</v>
      </c>
      <c r="G80" s="14">
        <v>0</v>
      </c>
      <c r="H80" s="12">
        <v>83.549499999999995</v>
      </c>
      <c r="I80" s="12">
        <v>83.549499999999995</v>
      </c>
      <c r="J80" s="14">
        <v>0</v>
      </c>
      <c r="K80" s="12">
        <v>60.8964</v>
      </c>
      <c r="L80" s="12">
        <v>60.8964</v>
      </c>
      <c r="M80" s="14">
        <v>0</v>
      </c>
      <c r="N80" s="12">
        <v>38.227499999999999</v>
      </c>
      <c r="O80" s="12">
        <v>38.227499999999999</v>
      </c>
      <c r="P80" s="14">
        <v>0</v>
      </c>
      <c r="Q80" s="5">
        <f t="shared" si="13"/>
        <v>287.87360000000001</v>
      </c>
      <c r="R80" s="5">
        <f t="shared" si="14"/>
        <v>287.87360000000001</v>
      </c>
      <c r="S80" s="5">
        <f t="shared" si="15"/>
        <v>0</v>
      </c>
      <c r="T80" s="12">
        <v>48.674900000000001</v>
      </c>
      <c r="U80" s="12">
        <v>48.674900000000001</v>
      </c>
      <c r="V80" s="14">
        <v>0</v>
      </c>
      <c r="W80" s="12">
        <v>56.139800000000001</v>
      </c>
      <c r="X80" s="12">
        <v>56.139800000000001</v>
      </c>
      <c r="Y80" s="14">
        <v>0</v>
      </c>
      <c r="Z80" s="12">
        <v>90.132999999999996</v>
      </c>
      <c r="AA80" s="12">
        <v>90.132999999999996</v>
      </c>
      <c r="AB80" s="14">
        <v>0</v>
      </c>
      <c r="AC80" s="9">
        <f t="shared" si="19"/>
        <v>194.9477</v>
      </c>
      <c r="AD80" s="9">
        <f t="shared" si="20"/>
        <v>194.9477</v>
      </c>
      <c r="AE80" s="9">
        <f t="shared" si="21"/>
        <v>0</v>
      </c>
      <c r="AF80" s="15">
        <f t="shared" si="16"/>
        <v>482.82130000000001</v>
      </c>
      <c r="AG80" s="15">
        <f t="shared" si="17"/>
        <v>482.82130000000001</v>
      </c>
      <c r="AH80" s="15">
        <f t="shared" si="18"/>
        <v>0</v>
      </c>
      <c r="AI80" s="16"/>
    </row>
    <row r="81" spans="1:35" s="4" customFormat="1" ht="20.100000000000001" customHeight="1" thickBot="1" x14ac:dyDescent="0.25">
      <c r="A81" s="21">
        <f t="shared" si="22"/>
        <v>75</v>
      </c>
      <c r="B81" s="22" t="s">
        <v>76</v>
      </c>
      <c r="C81" s="22"/>
      <c r="D81" s="20">
        <v>2045.53</v>
      </c>
      <c r="E81" s="12">
        <v>93.698499999999996</v>
      </c>
      <c r="F81" s="12">
        <v>93.698499999999996</v>
      </c>
      <c r="G81" s="14">
        <v>0</v>
      </c>
      <c r="H81" s="12">
        <v>77.64</v>
      </c>
      <c r="I81" s="12">
        <v>77.64</v>
      </c>
      <c r="J81" s="14">
        <v>0</v>
      </c>
      <c r="K81" s="12">
        <v>55.860100000000003</v>
      </c>
      <c r="L81" s="12">
        <v>55.860100000000003</v>
      </c>
      <c r="M81" s="14">
        <v>0</v>
      </c>
      <c r="N81" s="12">
        <v>39.769300000000001</v>
      </c>
      <c r="O81" s="12">
        <v>39.769300000000001</v>
      </c>
      <c r="P81" s="14">
        <v>0</v>
      </c>
      <c r="Q81" s="5">
        <f t="shared" si="13"/>
        <v>266.96789999999999</v>
      </c>
      <c r="R81" s="5">
        <f t="shared" si="14"/>
        <v>266.96789999999999</v>
      </c>
      <c r="S81" s="5">
        <f t="shared" si="15"/>
        <v>0</v>
      </c>
      <c r="T81" s="12">
        <v>46.585000000000001</v>
      </c>
      <c r="U81" s="12">
        <v>46.019799999999996</v>
      </c>
      <c r="V81" s="12">
        <v>0.56520000000000004</v>
      </c>
      <c r="W81" s="12">
        <v>59.455399999999997</v>
      </c>
      <c r="X81" s="12">
        <v>58.734000000000002</v>
      </c>
      <c r="Y81" s="12">
        <v>0.72140000000000004</v>
      </c>
      <c r="Z81" s="12">
        <v>86.236500000000007</v>
      </c>
      <c r="AA81" s="12">
        <v>85.190200000000004</v>
      </c>
      <c r="AB81" s="12">
        <v>1.0463</v>
      </c>
      <c r="AC81" s="9">
        <f t="shared" si="19"/>
        <v>192.27690000000001</v>
      </c>
      <c r="AD81" s="9">
        <f t="shared" si="20"/>
        <v>189.94400000000002</v>
      </c>
      <c r="AE81" s="9">
        <f t="shared" si="21"/>
        <v>2.3329</v>
      </c>
      <c r="AF81" s="15">
        <f t="shared" si="16"/>
        <v>459.2448</v>
      </c>
      <c r="AG81" s="15">
        <f t="shared" si="17"/>
        <v>456.9119</v>
      </c>
      <c r="AH81" s="15">
        <f t="shared" si="18"/>
        <v>2.3329</v>
      </c>
      <c r="AI81" s="16"/>
    </row>
    <row r="82" spans="1:35" s="4" customFormat="1" ht="20.100000000000001" customHeight="1" thickBot="1" x14ac:dyDescent="0.25">
      <c r="A82" s="21">
        <f t="shared" si="22"/>
        <v>76</v>
      </c>
      <c r="B82" s="22" t="s">
        <v>77</v>
      </c>
      <c r="C82" s="22"/>
      <c r="D82" s="20">
        <v>2045.53</v>
      </c>
      <c r="E82" s="12">
        <v>201.3707</v>
      </c>
      <c r="F82" s="12">
        <v>185.45359999999999</v>
      </c>
      <c r="G82" s="12">
        <v>15.9171</v>
      </c>
      <c r="H82" s="12">
        <v>157.66220000000001</v>
      </c>
      <c r="I82" s="12">
        <v>145.19990000000001</v>
      </c>
      <c r="J82" s="12">
        <v>12.462300000000001</v>
      </c>
      <c r="K82" s="12">
        <v>115.51779999999999</v>
      </c>
      <c r="L82" s="12">
        <v>106.38679999999999</v>
      </c>
      <c r="M82" s="12">
        <v>9.1310000000000002</v>
      </c>
      <c r="N82" s="12">
        <v>74.109099999999998</v>
      </c>
      <c r="O82" s="12">
        <v>68.251199999999997</v>
      </c>
      <c r="P82" s="12">
        <v>5.8578999999999999</v>
      </c>
      <c r="Q82" s="5">
        <f t="shared" si="13"/>
        <v>548.65980000000002</v>
      </c>
      <c r="R82" s="5">
        <f t="shared" si="14"/>
        <v>505.29149999999998</v>
      </c>
      <c r="S82" s="5">
        <f t="shared" si="15"/>
        <v>43.368300000000005</v>
      </c>
      <c r="T82" s="12">
        <v>78.981800000000007</v>
      </c>
      <c r="U82" s="12">
        <v>72.738200000000006</v>
      </c>
      <c r="V82" s="12">
        <v>6.2435999999999998</v>
      </c>
      <c r="W82" s="12">
        <v>111.4885</v>
      </c>
      <c r="X82" s="12">
        <v>102.6751</v>
      </c>
      <c r="Y82" s="12">
        <v>8.8133999999999997</v>
      </c>
      <c r="Z82" s="12">
        <v>171.99510000000001</v>
      </c>
      <c r="AA82" s="12">
        <v>158.39859999999999</v>
      </c>
      <c r="AB82" s="12">
        <v>13.596500000000001</v>
      </c>
      <c r="AC82" s="9">
        <f t="shared" si="19"/>
        <v>362.46540000000005</v>
      </c>
      <c r="AD82" s="9">
        <f t="shared" si="20"/>
        <v>333.81189999999998</v>
      </c>
      <c r="AE82" s="9">
        <f t="shared" si="21"/>
        <v>28.653500000000001</v>
      </c>
      <c r="AF82" s="15">
        <f t="shared" si="16"/>
        <v>911.12520000000006</v>
      </c>
      <c r="AG82" s="15">
        <f t="shared" si="17"/>
        <v>839.10339999999997</v>
      </c>
      <c r="AH82" s="15">
        <f t="shared" si="18"/>
        <v>72.021800000000013</v>
      </c>
      <c r="AI82" s="16"/>
    </row>
    <row r="83" spans="1:35" s="4" customFormat="1" ht="20.100000000000001" customHeight="1" thickBot="1" x14ac:dyDescent="0.25">
      <c r="A83" s="21">
        <f t="shared" si="22"/>
        <v>77</v>
      </c>
      <c r="B83" s="22" t="s">
        <v>328</v>
      </c>
      <c r="C83" s="22"/>
      <c r="D83" s="20">
        <v>2045.53</v>
      </c>
      <c r="E83" s="12">
        <v>11.6652</v>
      </c>
      <c r="F83" s="12">
        <v>11.6652</v>
      </c>
      <c r="G83" s="14">
        <v>0</v>
      </c>
      <c r="H83" s="12">
        <v>9.7697000000000003</v>
      </c>
      <c r="I83" s="12">
        <v>9.7697000000000003</v>
      </c>
      <c r="J83" s="14">
        <v>0</v>
      </c>
      <c r="K83" s="12">
        <v>6.6993999999999998</v>
      </c>
      <c r="L83" s="12">
        <v>6.6993999999999998</v>
      </c>
      <c r="M83" s="14">
        <v>0</v>
      </c>
      <c r="N83" s="12">
        <v>4.4695</v>
      </c>
      <c r="O83" s="12">
        <v>4.4695</v>
      </c>
      <c r="P83" s="14">
        <v>0</v>
      </c>
      <c r="Q83" s="5">
        <f t="shared" si="13"/>
        <v>32.6038</v>
      </c>
      <c r="R83" s="5">
        <f t="shared" si="14"/>
        <v>32.6038</v>
      </c>
      <c r="S83" s="5">
        <f t="shared" si="15"/>
        <v>0</v>
      </c>
      <c r="T83" s="12">
        <v>4.7816999999999998</v>
      </c>
      <c r="U83" s="12">
        <v>4.7816999999999998</v>
      </c>
      <c r="V83" s="14">
        <v>0</v>
      </c>
      <c r="W83" s="12">
        <v>6.2812999999999999</v>
      </c>
      <c r="X83" s="12">
        <v>6.2812999999999999</v>
      </c>
      <c r="Y83" s="14">
        <v>0</v>
      </c>
      <c r="Z83" s="12">
        <v>9.5381</v>
      </c>
      <c r="AA83" s="12">
        <v>9.5381</v>
      </c>
      <c r="AB83" s="14">
        <v>0</v>
      </c>
      <c r="AC83" s="9">
        <f t="shared" si="19"/>
        <v>20.601099999999999</v>
      </c>
      <c r="AD83" s="9">
        <f t="shared" si="20"/>
        <v>20.601099999999999</v>
      </c>
      <c r="AE83" s="9">
        <f t="shared" si="21"/>
        <v>0</v>
      </c>
      <c r="AF83" s="15">
        <f t="shared" si="16"/>
        <v>53.204899999999995</v>
      </c>
      <c r="AG83" s="15">
        <f t="shared" si="17"/>
        <v>53.204899999999995</v>
      </c>
      <c r="AH83" s="15">
        <f t="shared" si="18"/>
        <v>0</v>
      </c>
      <c r="AI83" s="16"/>
    </row>
    <row r="84" spans="1:35" s="4" customFormat="1" ht="20.100000000000001" customHeight="1" thickBot="1" x14ac:dyDescent="0.25">
      <c r="A84" s="21">
        <f t="shared" si="22"/>
        <v>78</v>
      </c>
      <c r="B84" s="22" t="s">
        <v>78</v>
      </c>
      <c r="C84" s="22"/>
      <c r="D84" s="20">
        <v>2045.53</v>
      </c>
      <c r="E84" s="12">
        <v>152.83789999999999</v>
      </c>
      <c r="F84" s="12">
        <v>150.108</v>
      </c>
      <c r="G84" s="12">
        <v>2.7299000000000002</v>
      </c>
      <c r="H84" s="12">
        <v>125.1561</v>
      </c>
      <c r="I84" s="12">
        <v>122.92059999999999</v>
      </c>
      <c r="J84" s="12">
        <v>2.2355</v>
      </c>
      <c r="K84" s="12">
        <v>89.527199999999993</v>
      </c>
      <c r="L84" s="12">
        <v>87.928100000000001</v>
      </c>
      <c r="M84" s="12">
        <v>1.5991</v>
      </c>
      <c r="N84" s="12">
        <v>54.808999999999997</v>
      </c>
      <c r="O84" s="12">
        <v>53.83</v>
      </c>
      <c r="P84" s="12">
        <v>0.97899999999999998</v>
      </c>
      <c r="Q84" s="5">
        <f t="shared" si="13"/>
        <v>422.33019999999999</v>
      </c>
      <c r="R84" s="5">
        <f t="shared" si="14"/>
        <v>414.78669999999994</v>
      </c>
      <c r="S84" s="5">
        <f t="shared" si="15"/>
        <v>7.5435000000000008</v>
      </c>
      <c r="T84" s="12">
        <v>79.605000000000004</v>
      </c>
      <c r="U84" s="12">
        <v>78.183099999999996</v>
      </c>
      <c r="V84" s="12">
        <v>1.4218999999999999</v>
      </c>
      <c r="W84" s="12">
        <v>88.684700000000007</v>
      </c>
      <c r="X84" s="12">
        <v>87.100700000000003</v>
      </c>
      <c r="Y84" s="12">
        <v>1.5840000000000001</v>
      </c>
      <c r="Z84" s="12">
        <v>136.57159999999999</v>
      </c>
      <c r="AA84" s="12">
        <v>134.13220000000001</v>
      </c>
      <c r="AB84" s="12">
        <v>2.4394</v>
      </c>
      <c r="AC84" s="9">
        <f t="shared" si="19"/>
        <v>304.86130000000003</v>
      </c>
      <c r="AD84" s="9">
        <f t="shared" si="20"/>
        <v>299.416</v>
      </c>
      <c r="AE84" s="9">
        <f t="shared" si="21"/>
        <v>5.4452999999999996</v>
      </c>
      <c r="AF84" s="15">
        <f t="shared" si="16"/>
        <v>727.19150000000002</v>
      </c>
      <c r="AG84" s="15">
        <f t="shared" si="17"/>
        <v>714.20269999999994</v>
      </c>
      <c r="AH84" s="15">
        <f t="shared" si="18"/>
        <v>12.988800000000001</v>
      </c>
      <c r="AI84" s="16"/>
    </row>
    <row r="85" spans="1:35" s="4" customFormat="1" ht="20.100000000000001" customHeight="1" thickBot="1" x14ac:dyDescent="0.25">
      <c r="A85" s="21">
        <f t="shared" si="22"/>
        <v>79</v>
      </c>
      <c r="B85" s="22" t="s">
        <v>79</v>
      </c>
      <c r="C85" s="22"/>
      <c r="D85" s="20">
        <v>2045.53</v>
      </c>
      <c r="E85" s="12">
        <v>41.8232</v>
      </c>
      <c r="F85" s="12">
        <v>41.8232</v>
      </c>
      <c r="G85" s="14">
        <v>0</v>
      </c>
      <c r="H85" s="12">
        <v>29.881399999999999</v>
      </c>
      <c r="I85" s="12">
        <v>29.881399999999999</v>
      </c>
      <c r="J85" s="14">
        <v>0</v>
      </c>
      <c r="K85" s="12">
        <v>23.447299999999998</v>
      </c>
      <c r="L85" s="12">
        <v>23.447299999999998</v>
      </c>
      <c r="M85" s="14">
        <v>0</v>
      </c>
      <c r="N85" s="12">
        <v>14.2638</v>
      </c>
      <c r="O85" s="12">
        <v>14.2638</v>
      </c>
      <c r="P85" s="14">
        <v>0</v>
      </c>
      <c r="Q85" s="5">
        <f t="shared" si="13"/>
        <v>109.4157</v>
      </c>
      <c r="R85" s="5">
        <f t="shared" si="14"/>
        <v>109.4157</v>
      </c>
      <c r="S85" s="5">
        <f t="shared" si="15"/>
        <v>0</v>
      </c>
      <c r="T85" s="12">
        <v>16.698699999999999</v>
      </c>
      <c r="U85" s="12">
        <v>16.698699999999999</v>
      </c>
      <c r="V85" s="14">
        <v>0</v>
      </c>
      <c r="W85" s="12">
        <v>21.679300000000001</v>
      </c>
      <c r="X85" s="12">
        <v>21.679300000000001</v>
      </c>
      <c r="Y85" s="14">
        <v>0</v>
      </c>
      <c r="Z85" s="12">
        <v>37.888100000000001</v>
      </c>
      <c r="AA85" s="12">
        <v>37.888100000000001</v>
      </c>
      <c r="AB85" s="14">
        <v>0</v>
      </c>
      <c r="AC85" s="9">
        <f t="shared" si="19"/>
        <v>76.266099999999994</v>
      </c>
      <c r="AD85" s="9">
        <f t="shared" si="20"/>
        <v>76.266099999999994</v>
      </c>
      <c r="AE85" s="9">
        <f t="shared" si="21"/>
        <v>0</v>
      </c>
      <c r="AF85" s="15">
        <f t="shared" si="16"/>
        <v>185.68180000000001</v>
      </c>
      <c r="AG85" s="15">
        <f t="shared" si="17"/>
        <v>185.68180000000001</v>
      </c>
      <c r="AH85" s="15">
        <f t="shared" si="18"/>
        <v>0</v>
      </c>
      <c r="AI85" s="16"/>
    </row>
    <row r="86" spans="1:35" s="4" customFormat="1" ht="20.100000000000001" customHeight="1" thickBot="1" x14ac:dyDescent="0.25">
      <c r="A86" s="21">
        <f t="shared" si="22"/>
        <v>80</v>
      </c>
      <c r="B86" s="22" t="s">
        <v>80</v>
      </c>
      <c r="C86" s="22"/>
      <c r="D86" s="20">
        <v>2045.53</v>
      </c>
      <c r="E86" s="12">
        <v>48.398099999999999</v>
      </c>
      <c r="F86" s="12">
        <v>48.398099999999999</v>
      </c>
      <c r="G86" s="14">
        <v>0</v>
      </c>
      <c r="H86" s="12">
        <v>35.5364</v>
      </c>
      <c r="I86" s="12">
        <v>35.5364</v>
      </c>
      <c r="J86" s="14">
        <v>0</v>
      </c>
      <c r="K86" s="12">
        <v>26.759799999999998</v>
      </c>
      <c r="L86" s="12">
        <v>26.759799999999998</v>
      </c>
      <c r="M86" s="14">
        <v>0</v>
      </c>
      <c r="N86" s="12">
        <v>16.947900000000001</v>
      </c>
      <c r="O86" s="12">
        <v>16.947900000000001</v>
      </c>
      <c r="P86" s="14">
        <v>0</v>
      </c>
      <c r="Q86" s="5">
        <f t="shared" si="13"/>
        <v>127.6422</v>
      </c>
      <c r="R86" s="5">
        <f t="shared" si="14"/>
        <v>127.6422</v>
      </c>
      <c r="S86" s="5">
        <f t="shared" si="15"/>
        <v>0</v>
      </c>
      <c r="T86" s="12">
        <v>18.727599999999999</v>
      </c>
      <c r="U86" s="12">
        <v>18.727599999999999</v>
      </c>
      <c r="V86" s="14">
        <v>0</v>
      </c>
      <c r="W86" s="12">
        <v>24.8888</v>
      </c>
      <c r="X86" s="12">
        <v>24.8888</v>
      </c>
      <c r="Y86" s="14">
        <v>0</v>
      </c>
      <c r="Z86" s="12">
        <v>41.412999999999997</v>
      </c>
      <c r="AA86" s="12">
        <v>41.412999999999997</v>
      </c>
      <c r="AB86" s="14">
        <v>0</v>
      </c>
      <c r="AC86" s="9">
        <f t="shared" si="19"/>
        <v>85.029399999999995</v>
      </c>
      <c r="AD86" s="9">
        <f t="shared" si="20"/>
        <v>85.029399999999995</v>
      </c>
      <c r="AE86" s="9">
        <f t="shared" si="21"/>
        <v>0</v>
      </c>
      <c r="AF86" s="15">
        <f t="shared" si="16"/>
        <v>212.67160000000001</v>
      </c>
      <c r="AG86" s="15">
        <f t="shared" si="17"/>
        <v>212.67160000000001</v>
      </c>
      <c r="AH86" s="15">
        <f t="shared" si="18"/>
        <v>0</v>
      </c>
      <c r="AI86" s="16"/>
    </row>
    <row r="87" spans="1:35" s="4" customFormat="1" ht="20.100000000000001" customHeight="1" thickBot="1" x14ac:dyDescent="0.25">
      <c r="A87" s="21">
        <f t="shared" si="22"/>
        <v>81</v>
      </c>
      <c r="B87" s="22" t="s">
        <v>81</v>
      </c>
      <c r="C87" s="22"/>
      <c r="D87" s="20">
        <v>2045.53</v>
      </c>
      <c r="E87" s="12">
        <v>35.619500000000002</v>
      </c>
      <c r="F87" s="12">
        <v>35.619500000000002</v>
      </c>
      <c r="G87" s="14">
        <v>0</v>
      </c>
      <c r="H87" s="12">
        <v>26.234999999999999</v>
      </c>
      <c r="I87" s="12">
        <v>26.234999999999999</v>
      </c>
      <c r="J87" s="14">
        <v>0</v>
      </c>
      <c r="K87" s="12">
        <v>18.290600000000001</v>
      </c>
      <c r="L87" s="12">
        <v>18.290600000000001</v>
      </c>
      <c r="M87" s="14">
        <v>0</v>
      </c>
      <c r="N87" s="12">
        <v>12.536099999999999</v>
      </c>
      <c r="O87" s="12">
        <v>12.536099999999999</v>
      </c>
      <c r="P87" s="14">
        <v>0</v>
      </c>
      <c r="Q87" s="5">
        <f t="shared" si="13"/>
        <v>92.681200000000004</v>
      </c>
      <c r="R87" s="5">
        <f t="shared" si="14"/>
        <v>92.681200000000004</v>
      </c>
      <c r="S87" s="5">
        <f t="shared" si="15"/>
        <v>0</v>
      </c>
      <c r="T87" s="12">
        <v>13.415900000000001</v>
      </c>
      <c r="U87" s="12">
        <v>13.415900000000001</v>
      </c>
      <c r="V87" s="14">
        <v>0</v>
      </c>
      <c r="W87" s="12">
        <v>17.5593</v>
      </c>
      <c r="X87" s="12">
        <v>17.5593</v>
      </c>
      <c r="Y87" s="14">
        <v>0</v>
      </c>
      <c r="Z87" s="12">
        <v>28.650400000000001</v>
      </c>
      <c r="AA87" s="12">
        <v>28.650400000000001</v>
      </c>
      <c r="AB87" s="14">
        <v>0</v>
      </c>
      <c r="AC87" s="9">
        <f t="shared" si="19"/>
        <v>59.625600000000006</v>
      </c>
      <c r="AD87" s="9">
        <f t="shared" si="20"/>
        <v>59.625600000000006</v>
      </c>
      <c r="AE87" s="9">
        <f t="shared" si="21"/>
        <v>0</v>
      </c>
      <c r="AF87" s="15">
        <f t="shared" si="16"/>
        <v>152.30680000000001</v>
      </c>
      <c r="AG87" s="15">
        <f t="shared" si="17"/>
        <v>152.30680000000001</v>
      </c>
      <c r="AH87" s="15">
        <f t="shared" si="18"/>
        <v>0</v>
      </c>
      <c r="AI87" s="16"/>
    </row>
    <row r="88" spans="1:35" s="4" customFormat="1" ht="20.100000000000001" customHeight="1" thickBot="1" x14ac:dyDescent="0.25">
      <c r="A88" s="21">
        <f t="shared" si="22"/>
        <v>82</v>
      </c>
      <c r="B88" s="22" t="s">
        <v>82</v>
      </c>
      <c r="C88" s="22"/>
      <c r="D88" s="20">
        <v>2045.53</v>
      </c>
      <c r="E88" s="12">
        <v>52.935099999999998</v>
      </c>
      <c r="F88" s="12">
        <v>52.935099999999998</v>
      </c>
      <c r="G88" s="14">
        <v>0</v>
      </c>
      <c r="H88" s="12">
        <v>38.668900000000001</v>
      </c>
      <c r="I88" s="12">
        <v>38.668900000000001</v>
      </c>
      <c r="J88" s="14">
        <v>0</v>
      </c>
      <c r="K88" s="12">
        <v>28.728999999999999</v>
      </c>
      <c r="L88" s="12">
        <v>28.728999999999999</v>
      </c>
      <c r="M88" s="14">
        <v>0</v>
      </c>
      <c r="N88" s="12">
        <v>17.922699999999999</v>
      </c>
      <c r="O88" s="12">
        <v>17.922699999999999</v>
      </c>
      <c r="P88" s="14">
        <v>0</v>
      </c>
      <c r="Q88" s="5">
        <f t="shared" si="13"/>
        <v>138.25569999999999</v>
      </c>
      <c r="R88" s="5">
        <f t="shared" si="14"/>
        <v>138.25569999999999</v>
      </c>
      <c r="S88" s="5">
        <f t="shared" si="15"/>
        <v>0</v>
      </c>
      <c r="T88" s="12">
        <v>19.188600000000001</v>
      </c>
      <c r="U88" s="12">
        <v>19.188600000000001</v>
      </c>
      <c r="V88" s="14">
        <v>0</v>
      </c>
      <c r="W88" s="12">
        <v>26.907599999999999</v>
      </c>
      <c r="X88" s="12">
        <v>26.907599999999999</v>
      </c>
      <c r="Y88" s="14">
        <v>0</v>
      </c>
      <c r="Z88" s="12">
        <v>43.073900000000002</v>
      </c>
      <c r="AA88" s="12">
        <v>43.073900000000002</v>
      </c>
      <c r="AB88" s="14">
        <v>0</v>
      </c>
      <c r="AC88" s="9">
        <f t="shared" si="19"/>
        <v>89.170099999999991</v>
      </c>
      <c r="AD88" s="9">
        <f t="shared" si="20"/>
        <v>89.170099999999991</v>
      </c>
      <c r="AE88" s="9">
        <f t="shared" si="21"/>
        <v>0</v>
      </c>
      <c r="AF88" s="15">
        <f t="shared" si="16"/>
        <v>227.42579999999998</v>
      </c>
      <c r="AG88" s="15">
        <f t="shared" si="17"/>
        <v>227.42579999999998</v>
      </c>
      <c r="AH88" s="15">
        <f t="shared" si="18"/>
        <v>0</v>
      </c>
      <c r="AI88" s="16"/>
    </row>
    <row r="89" spans="1:35" s="4" customFormat="1" ht="20.100000000000001" customHeight="1" thickBot="1" x14ac:dyDescent="0.25">
      <c r="A89" s="21">
        <f t="shared" si="22"/>
        <v>83</v>
      </c>
      <c r="B89" s="22" t="s">
        <v>83</v>
      </c>
      <c r="C89" s="22"/>
      <c r="D89" s="20">
        <v>2045.53</v>
      </c>
      <c r="E89" s="12">
        <v>49.930300000000003</v>
      </c>
      <c r="F89" s="12">
        <v>39.985999999999997</v>
      </c>
      <c r="G89" s="12">
        <v>9.9443000000000001</v>
      </c>
      <c r="H89" s="12">
        <v>38</v>
      </c>
      <c r="I89" s="12">
        <v>30.431799999999999</v>
      </c>
      <c r="J89" s="12">
        <v>7.5682</v>
      </c>
      <c r="K89" s="12">
        <v>28.001100000000001</v>
      </c>
      <c r="L89" s="12">
        <v>22.424299999999999</v>
      </c>
      <c r="M89" s="12">
        <v>5.5768000000000004</v>
      </c>
      <c r="N89" s="12">
        <v>18.7697</v>
      </c>
      <c r="O89" s="12">
        <v>15.031499999999999</v>
      </c>
      <c r="P89" s="12">
        <v>3.7382</v>
      </c>
      <c r="Q89" s="5">
        <f t="shared" si="13"/>
        <v>134.7011</v>
      </c>
      <c r="R89" s="5">
        <f t="shared" si="14"/>
        <v>107.8736</v>
      </c>
      <c r="S89" s="5">
        <f t="shared" si="15"/>
        <v>26.827500000000001</v>
      </c>
      <c r="T89" s="12">
        <v>26.526199999999999</v>
      </c>
      <c r="U89" s="12">
        <v>21.246099999999998</v>
      </c>
      <c r="V89" s="12">
        <v>5.2801</v>
      </c>
      <c r="W89" s="12">
        <v>25.8033</v>
      </c>
      <c r="X89" s="12">
        <v>20.667100000000001</v>
      </c>
      <c r="Y89" s="12">
        <v>5.1361999999999997</v>
      </c>
      <c r="Z89" s="12">
        <v>42.752000000000002</v>
      </c>
      <c r="AA89" s="12">
        <v>34.242199999999997</v>
      </c>
      <c r="AB89" s="12">
        <v>8.5098000000000003</v>
      </c>
      <c r="AC89" s="9">
        <f t="shared" si="19"/>
        <v>95.081500000000005</v>
      </c>
      <c r="AD89" s="9">
        <f t="shared" si="20"/>
        <v>76.1554</v>
      </c>
      <c r="AE89" s="9">
        <f t="shared" si="21"/>
        <v>18.926099999999998</v>
      </c>
      <c r="AF89" s="15">
        <f t="shared" si="16"/>
        <v>229.7826</v>
      </c>
      <c r="AG89" s="15">
        <f t="shared" si="17"/>
        <v>184.029</v>
      </c>
      <c r="AH89" s="15">
        <f t="shared" si="18"/>
        <v>45.753599999999999</v>
      </c>
      <c r="AI89" s="16"/>
    </row>
    <row r="90" spans="1:35" s="4" customFormat="1" ht="20.100000000000001" customHeight="1" thickBot="1" x14ac:dyDescent="0.25">
      <c r="A90" s="21">
        <f t="shared" si="22"/>
        <v>84</v>
      </c>
      <c r="B90" s="22" t="s">
        <v>84</v>
      </c>
      <c r="C90" s="22"/>
      <c r="D90" s="20">
        <v>2045.53</v>
      </c>
      <c r="E90" s="12">
        <v>48.884799999999998</v>
      </c>
      <c r="F90" s="12">
        <v>42.277299999999997</v>
      </c>
      <c r="G90" s="12">
        <v>6.6074999999999999</v>
      </c>
      <c r="H90" s="12">
        <v>39.613999999999997</v>
      </c>
      <c r="I90" s="12">
        <v>34.262700000000002</v>
      </c>
      <c r="J90" s="12">
        <v>5.3513000000000002</v>
      </c>
      <c r="K90" s="12">
        <v>28.578199999999999</v>
      </c>
      <c r="L90" s="12">
        <v>24.717700000000001</v>
      </c>
      <c r="M90" s="12">
        <v>3.8605</v>
      </c>
      <c r="N90" s="12">
        <v>21.461500000000001</v>
      </c>
      <c r="O90" s="12">
        <v>18.5623</v>
      </c>
      <c r="P90" s="12">
        <v>2.8992</v>
      </c>
      <c r="Q90" s="5">
        <f t="shared" si="13"/>
        <v>138.5385</v>
      </c>
      <c r="R90" s="5">
        <f t="shared" si="14"/>
        <v>119.82</v>
      </c>
      <c r="S90" s="5">
        <f t="shared" si="15"/>
        <v>18.718499999999999</v>
      </c>
      <c r="T90" s="12">
        <v>22.654299999999999</v>
      </c>
      <c r="U90" s="12">
        <v>19.594000000000001</v>
      </c>
      <c r="V90" s="12">
        <v>3.0602999999999998</v>
      </c>
      <c r="W90" s="12">
        <v>26.489899999999999</v>
      </c>
      <c r="X90" s="12">
        <v>22.9114</v>
      </c>
      <c r="Y90" s="12">
        <v>3.5785</v>
      </c>
      <c r="Z90" s="12">
        <v>38.698999999999998</v>
      </c>
      <c r="AA90" s="12">
        <v>33.471299999999999</v>
      </c>
      <c r="AB90" s="12">
        <v>5.2276999999999996</v>
      </c>
      <c r="AC90" s="9">
        <f t="shared" si="19"/>
        <v>87.843199999999996</v>
      </c>
      <c r="AD90" s="9">
        <f t="shared" si="20"/>
        <v>75.976699999999994</v>
      </c>
      <c r="AE90" s="9">
        <f t="shared" si="21"/>
        <v>11.866499999999998</v>
      </c>
      <c r="AF90" s="15">
        <f t="shared" si="16"/>
        <v>226.3817</v>
      </c>
      <c r="AG90" s="15">
        <f t="shared" si="17"/>
        <v>195.79669999999999</v>
      </c>
      <c r="AH90" s="15">
        <f t="shared" si="18"/>
        <v>30.584999999999997</v>
      </c>
      <c r="AI90" s="16"/>
    </row>
    <row r="91" spans="1:35" s="4" customFormat="1" ht="20.100000000000001" customHeight="1" thickBot="1" x14ac:dyDescent="0.25">
      <c r="A91" s="21">
        <f t="shared" si="22"/>
        <v>85</v>
      </c>
      <c r="B91" s="22" t="s">
        <v>85</v>
      </c>
      <c r="C91" s="22"/>
      <c r="D91" s="20">
        <v>2045.53</v>
      </c>
      <c r="E91" s="12">
        <v>102.5115</v>
      </c>
      <c r="F91" s="12">
        <v>89.381900000000002</v>
      </c>
      <c r="G91" s="12">
        <v>13.1296</v>
      </c>
      <c r="H91" s="12">
        <v>83.716700000000003</v>
      </c>
      <c r="I91" s="12">
        <v>72.994299999999996</v>
      </c>
      <c r="J91" s="12">
        <v>10.7224</v>
      </c>
      <c r="K91" s="12">
        <v>60.622</v>
      </c>
      <c r="L91" s="12">
        <v>52.857599999999998</v>
      </c>
      <c r="M91" s="12">
        <v>7.7644000000000002</v>
      </c>
      <c r="N91" s="12">
        <v>39.827300000000001</v>
      </c>
      <c r="O91" s="12">
        <v>34.726100000000002</v>
      </c>
      <c r="P91" s="12">
        <v>5.1012000000000004</v>
      </c>
      <c r="Q91" s="5">
        <f t="shared" si="13"/>
        <v>286.67750000000001</v>
      </c>
      <c r="R91" s="5">
        <f t="shared" si="14"/>
        <v>249.95989999999998</v>
      </c>
      <c r="S91" s="5">
        <f t="shared" si="15"/>
        <v>36.717599999999997</v>
      </c>
      <c r="T91" s="12">
        <v>50.009599999999999</v>
      </c>
      <c r="U91" s="12">
        <v>43.604399999999998</v>
      </c>
      <c r="V91" s="12">
        <v>6.4051999999999998</v>
      </c>
      <c r="W91" s="12">
        <v>62.340499999999999</v>
      </c>
      <c r="X91" s="12">
        <v>54.355899999999998</v>
      </c>
      <c r="Y91" s="12">
        <v>7.9846000000000004</v>
      </c>
      <c r="Z91" s="12">
        <v>90.605199999999996</v>
      </c>
      <c r="AA91" s="12">
        <v>79.000600000000006</v>
      </c>
      <c r="AB91" s="12">
        <v>11.6046</v>
      </c>
      <c r="AC91" s="9">
        <f t="shared" si="19"/>
        <v>202.95529999999999</v>
      </c>
      <c r="AD91" s="9">
        <f t="shared" si="20"/>
        <v>176.96089999999998</v>
      </c>
      <c r="AE91" s="9">
        <f t="shared" si="21"/>
        <v>25.994399999999999</v>
      </c>
      <c r="AF91" s="15">
        <f t="shared" si="16"/>
        <v>489.63279999999997</v>
      </c>
      <c r="AG91" s="15">
        <f t="shared" si="17"/>
        <v>426.92079999999999</v>
      </c>
      <c r="AH91" s="15">
        <f t="shared" si="18"/>
        <v>62.711999999999996</v>
      </c>
      <c r="AI91" s="16"/>
    </row>
    <row r="92" spans="1:35" s="4" customFormat="1" ht="20.100000000000001" customHeight="1" thickBot="1" x14ac:dyDescent="0.25">
      <c r="A92" s="21">
        <f t="shared" si="22"/>
        <v>86</v>
      </c>
      <c r="B92" s="22" t="s">
        <v>86</v>
      </c>
      <c r="C92" s="22"/>
      <c r="D92" s="20">
        <v>2045.53</v>
      </c>
      <c r="E92" s="12">
        <v>51.303600000000003</v>
      </c>
      <c r="F92" s="12">
        <v>44.953000000000003</v>
      </c>
      <c r="G92" s="12">
        <v>6.3506</v>
      </c>
      <c r="H92" s="12">
        <v>41.785400000000003</v>
      </c>
      <c r="I92" s="12">
        <v>36.613100000000003</v>
      </c>
      <c r="J92" s="12">
        <v>5.1722999999999999</v>
      </c>
      <c r="K92" s="12">
        <v>29.744700000000002</v>
      </c>
      <c r="L92" s="12">
        <v>26.062799999999999</v>
      </c>
      <c r="M92" s="12">
        <v>3.6819000000000002</v>
      </c>
      <c r="N92" s="12">
        <v>21.35</v>
      </c>
      <c r="O92" s="12">
        <v>18.7072</v>
      </c>
      <c r="P92" s="12">
        <v>2.6427999999999998</v>
      </c>
      <c r="Q92" s="5">
        <f t="shared" si="13"/>
        <v>144.18369999999999</v>
      </c>
      <c r="R92" s="5">
        <f t="shared" si="14"/>
        <v>126.3361</v>
      </c>
      <c r="S92" s="5">
        <f t="shared" si="15"/>
        <v>17.8476</v>
      </c>
      <c r="T92" s="12">
        <v>28.1113</v>
      </c>
      <c r="U92" s="12">
        <v>24.631900000000002</v>
      </c>
      <c r="V92" s="12">
        <v>3.4794</v>
      </c>
      <c r="W92" s="12">
        <v>31.1006</v>
      </c>
      <c r="X92" s="12">
        <v>27.251200000000001</v>
      </c>
      <c r="Y92" s="12">
        <v>3.8494000000000002</v>
      </c>
      <c r="Z92" s="12">
        <v>43.993099999999998</v>
      </c>
      <c r="AA92" s="12">
        <v>38.548000000000002</v>
      </c>
      <c r="AB92" s="12">
        <v>5.4451000000000001</v>
      </c>
      <c r="AC92" s="9">
        <f t="shared" si="19"/>
        <v>103.205</v>
      </c>
      <c r="AD92" s="9">
        <f t="shared" si="20"/>
        <v>90.431100000000001</v>
      </c>
      <c r="AE92" s="9">
        <f t="shared" si="21"/>
        <v>12.773900000000001</v>
      </c>
      <c r="AF92" s="15">
        <f t="shared" si="16"/>
        <v>247.38869999999997</v>
      </c>
      <c r="AG92" s="15">
        <f t="shared" si="17"/>
        <v>216.7672</v>
      </c>
      <c r="AH92" s="15">
        <f t="shared" si="18"/>
        <v>30.621500000000001</v>
      </c>
      <c r="AI92" s="16"/>
    </row>
    <row r="93" spans="1:35" s="4" customFormat="1" ht="20.100000000000001" customHeight="1" thickBot="1" x14ac:dyDescent="0.25">
      <c r="A93" s="21">
        <f t="shared" si="22"/>
        <v>87</v>
      </c>
      <c r="B93" s="22" t="s">
        <v>87</v>
      </c>
      <c r="C93" s="22"/>
      <c r="D93" s="20">
        <v>2045.53</v>
      </c>
      <c r="E93" s="12">
        <v>76.382199999999997</v>
      </c>
      <c r="F93" s="12">
        <v>56.573599999999999</v>
      </c>
      <c r="G93" s="12">
        <v>19.808599999999998</v>
      </c>
      <c r="H93" s="12">
        <v>62.2669</v>
      </c>
      <c r="I93" s="12">
        <v>46.118899999999996</v>
      </c>
      <c r="J93" s="12">
        <v>16.148</v>
      </c>
      <c r="K93" s="12">
        <v>43.434800000000003</v>
      </c>
      <c r="L93" s="12">
        <v>32.170499999999997</v>
      </c>
      <c r="M93" s="12">
        <v>11.2643</v>
      </c>
      <c r="N93" s="12">
        <v>24.1203</v>
      </c>
      <c r="O93" s="12">
        <v>17.865100000000002</v>
      </c>
      <c r="P93" s="12">
        <v>6.2552000000000003</v>
      </c>
      <c r="Q93" s="5">
        <f t="shared" si="13"/>
        <v>206.20420000000001</v>
      </c>
      <c r="R93" s="5">
        <f t="shared" si="14"/>
        <v>152.72810000000001</v>
      </c>
      <c r="S93" s="5">
        <f t="shared" si="15"/>
        <v>53.476099999999995</v>
      </c>
      <c r="T93" s="12">
        <v>41.901200000000003</v>
      </c>
      <c r="U93" s="12">
        <v>31.034800000000001</v>
      </c>
      <c r="V93" s="12">
        <v>10.866400000000001</v>
      </c>
      <c r="W93" s="12">
        <v>41.601199999999999</v>
      </c>
      <c r="X93" s="12">
        <v>30.8125</v>
      </c>
      <c r="Y93" s="12">
        <v>10.7887</v>
      </c>
      <c r="Z93" s="12">
        <v>68.509799999999998</v>
      </c>
      <c r="AA93" s="12">
        <v>50.742800000000003</v>
      </c>
      <c r="AB93" s="12">
        <v>17.766999999999999</v>
      </c>
      <c r="AC93" s="9">
        <f t="shared" si="19"/>
        <v>152.01220000000001</v>
      </c>
      <c r="AD93" s="9">
        <f t="shared" si="20"/>
        <v>112.59010000000001</v>
      </c>
      <c r="AE93" s="9">
        <f t="shared" si="21"/>
        <v>39.4221</v>
      </c>
      <c r="AF93" s="15">
        <f t="shared" si="16"/>
        <v>358.21640000000002</v>
      </c>
      <c r="AG93" s="15">
        <f t="shared" si="17"/>
        <v>265.31820000000005</v>
      </c>
      <c r="AH93" s="15">
        <f t="shared" si="18"/>
        <v>92.898200000000003</v>
      </c>
      <c r="AI93" s="16"/>
    </row>
    <row r="94" spans="1:35" s="4" customFormat="1" ht="20.100000000000001" customHeight="1" thickBot="1" x14ac:dyDescent="0.25">
      <c r="A94" s="21">
        <f t="shared" si="22"/>
        <v>88</v>
      </c>
      <c r="B94" s="22" t="s">
        <v>88</v>
      </c>
      <c r="C94" s="22"/>
      <c r="D94" s="20">
        <v>2045.53</v>
      </c>
      <c r="E94" s="12">
        <v>45.427100000000003</v>
      </c>
      <c r="F94" s="12">
        <v>37.174100000000003</v>
      </c>
      <c r="G94" s="12">
        <v>8.2530000000000001</v>
      </c>
      <c r="H94" s="12">
        <v>37.370100000000001</v>
      </c>
      <c r="I94" s="12">
        <v>30.5809</v>
      </c>
      <c r="J94" s="12">
        <v>6.7892000000000001</v>
      </c>
      <c r="K94" s="12">
        <v>26.3461</v>
      </c>
      <c r="L94" s="12">
        <v>21.5595</v>
      </c>
      <c r="M94" s="12">
        <v>4.7866</v>
      </c>
      <c r="N94" s="12">
        <v>16.135000000000002</v>
      </c>
      <c r="O94" s="12">
        <v>13.203799999999999</v>
      </c>
      <c r="P94" s="12">
        <v>2.9312</v>
      </c>
      <c r="Q94" s="5">
        <f t="shared" si="13"/>
        <v>125.27830000000002</v>
      </c>
      <c r="R94" s="5">
        <f t="shared" si="14"/>
        <v>102.5183</v>
      </c>
      <c r="S94" s="5">
        <f t="shared" si="15"/>
        <v>22.76</v>
      </c>
      <c r="T94" s="12">
        <v>28.866</v>
      </c>
      <c r="U94" s="12">
        <v>23.621700000000001</v>
      </c>
      <c r="V94" s="12">
        <v>5.2443</v>
      </c>
      <c r="W94" s="12">
        <v>23.6935</v>
      </c>
      <c r="X94" s="12">
        <v>19.3889</v>
      </c>
      <c r="Y94" s="12">
        <v>4.3045999999999998</v>
      </c>
      <c r="Z94" s="12">
        <v>38.216500000000003</v>
      </c>
      <c r="AA94" s="12">
        <v>31.273399999999999</v>
      </c>
      <c r="AB94" s="12">
        <v>6.9431000000000003</v>
      </c>
      <c r="AC94" s="9">
        <f t="shared" si="19"/>
        <v>90.77600000000001</v>
      </c>
      <c r="AD94" s="9">
        <f t="shared" si="20"/>
        <v>74.283999999999992</v>
      </c>
      <c r="AE94" s="9">
        <f t="shared" si="21"/>
        <v>16.492000000000001</v>
      </c>
      <c r="AF94" s="15">
        <f t="shared" si="16"/>
        <v>216.05430000000001</v>
      </c>
      <c r="AG94" s="15">
        <f t="shared" si="17"/>
        <v>176.8023</v>
      </c>
      <c r="AH94" s="15">
        <f t="shared" si="18"/>
        <v>39.252000000000002</v>
      </c>
      <c r="AI94" s="16"/>
    </row>
    <row r="95" spans="1:35" s="4" customFormat="1" ht="20.100000000000001" customHeight="1" thickBot="1" x14ac:dyDescent="0.25">
      <c r="A95" s="21">
        <f t="shared" si="22"/>
        <v>89</v>
      </c>
      <c r="B95" s="22" t="s">
        <v>89</v>
      </c>
      <c r="C95" s="22"/>
      <c r="D95" s="20">
        <v>2045.53</v>
      </c>
      <c r="E95" s="12">
        <v>88.511799999999994</v>
      </c>
      <c r="F95" s="12">
        <v>68.394800000000004</v>
      </c>
      <c r="G95" s="12">
        <v>20.117000000000001</v>
      </c>
      <c r="H95" s="12">
        <v>75.051400000000001</v>
      </c>
      <c r="I95" s="12">
        <v>57.993899999999996</v>
      </c>
      <c r="J95" s="12">
        <v>17.057500000000001</v>
      </c>
      <c r="K95" s="12">
        <v>51.425699999999999</v>
      </c>
      <c r="L95" s="12">
        <v>39.737400000000001</v>
      </c>
      <c r="M95" s="12">
        <v>11.6883</v>
      </c>
      <c r="N95" s="12">
        <v>30.6251</v>
      </c>
      <c r="O95" s="12">
        <v>23.6647</v>
      </c>
      <c r="P95" s="12">
        <v>6.9603999999999999</v>
      </c>
      <c r="Q95" s="5">
        <f t="shared" si="13"/>
        <v>245.614</v>
      </c>
      <c r="R95" s="5">
        <f t="shared" si="14"/>
        <v>189.79080000000002</v>
      </c>
      <c r="S95" s="5">
        <f t="shared" si="15"/>
        <v>55.8232</v>
      </c>
      <c r="T95" s="12">
        <v>40.132599999999996</v>
      </c>
      <c r="U95" s="12">
        <v>31.011199999999999</v>
      </c>
      <c r="V95" s="12">
        <v>9.1213999999999995</v>
      </c>
      <c r="W95" s="12">
        <v>49.750399999999999</v>
      </c>
      <c r="X95" s="12">
        <v>38.443100000000001</v>
      </c>
      <c r="Y95" s="12">
        <v>11.3073</v>
      </c>
      <c r="Z95" s="12">
        <v>76.020700000000005</v>
      </c>
      <c r="AA95" s="12">
        <v>58.742600000000003</v>
      </c>
      <c r="AB95" s="12">
        <v>17.278099999999998</v>
      </c>
      <c r="AC95" s="9">
        <f t="shared" si="19"/>
        <v>165.90370000000001</v>
      </c>
      <c r="AD95" s="9">
        <f t="shared" si="20"/>
        <v>128.1969</v>
      </c>
      <c r="AE95" s="9">
        <f t="shared" si="21"/>
        <v>37.706800000000001</v>
      </c>
      <c r="AF95" s="15">
        <f t="shared" si="16"/>
        <v>411.51769999999999</v>
      </c>
      <c r="AG95" s="15">
        <f t="shared" si="17"/>
        <v>317.98770000000002</v>
      </c>
      <c r="AH95" s="15">
        <f t="shared" si="18"/>
        <v>93.53</v>
      </c>
      <c r="AI95" s="16"/>
    </row>
    <row r="96" spans="1:35" s="4" customFormat="1" ht="20.100000000000001" customHeight="1" thickBot="1" x14ac:dyDescent="0.25">
      <c r="A96" s="21">
        <f t="shared" si="22"/>
        <v>90</v>
      </c>
      <c r="B96" s="22" t="s">
        <v>90</v>
      </c>
      <c r="C96" s="22"/>
      <c r="D96" s="20">
        <v>2045.53</v>
      </c>
      <c r="E96" s="12">
        <v>54.388300000000001</v>
      </c>
      <c r="F96" s="12">
        <v>46.2622</v>
      </c>
      <c r="G96" s="12">
        <v>8.1260999999999992</v>
      </c>
      <c r="H96" s="12">
        <v>47.145099999999999</v>
      </c>
      <c r="I96" s="12">
        <v>40.101199999999999</v>
      </c>
      <c r="J96" s="12">
        <v>7.0438999999999998</v>
      </c>
      <c r="K96" s="12">
        <v>32.324100000000001</v>
      </c>
      <c r="L96" s="12">
        <v>27.494599999999998</v>
      </c>
      <c r="M96" s="12">
        <v>4.8295000000000003</v>
      </c>
      <c r="N96" s="12">
        <v>22.332799999999999</v>
      </c>
      <c r="O96" s="12">
        <v>18.996099999999998</v>
      </c>
      <c r="P96" s="12">
        <v>3.3367</v>
      </c>
      <c r="Q96" s="5">
        <f t="shared" si="13"/>
        <v>156.19030000000001</v>
      </c>
      <c r="R96" s="5">
        <f t="shared" si="14"/>
        <v>132.85410000000002</v>
      </c>
      <c r="S96" s="5">
        <f t="shared" si="15"/>
        <v>23.336199999999998</v>
      </c>
      <c r="T96" s="12">
        <v>30.916</v>
      </c>
      <c r="U96" s="12">
        <v>26.296800000000001</v>
      </c>
      <c r="V96" s="12">
        <v>4.6192000000000002</v>
      </c>
      <c r="W96" s="12">
        <v>34.886400000000002</v>
      </c>
      <c r="X96" s="12">
        <v>29.674099999999999</v>
      </c>
      <c r="Y96" s="12">
        <v>5.2122999999999999</v>
      </c>
      <c r="Z96" s="12">
        <v>52.570700000000002</v>
      </c>
      <c r="AA96" s="12">
        <v>44.716099999999997</v>
      </c>
      <c r="AB96" s="12">
        <v>7.8545999999999996</v>
      </c>
      <c r="AC96" s="9">
        <f t="shared" si="19"/>
        <v>118.37310000000001</v>
      </c>
      <c r="AD96" s="9">
        <f t="shared" si="20"/>
        <v>100.687</v>
      </c>
      <c r="AE96" s="9">
        <f t="shared" si="21"/>
        <v>17.6861</v>
      </c>
      <c r="AF96" s="15">
        <f t="shared" si="16"/>
        <v>274.5634</v>
      </c>
      <c r="AG96" s="15">
        <f t="shared" si="17"/>
        <v>233.54110000000003</v>
      </c>
      <c r="AH96" s="15">
        <f t="shared" si="18"/>
        <v>41.022300000000001</v>
      </c>
      <c r="AI96" s="16"/>
    </row>
    <row r="97" spans="1:35" s="4" customFormat="1" ht="20.100000000000001" customHeight="1" thickBot="1" x14ac:dyDescent="0.25">
      <c r="A97" s="21">
        <f t="shared" si="22"/>
        <v>91</v>
      </c>
      <c r="B97" s="22" t="s">
        <v>91</v>
      </c>
      <c r="C97" s="22"/>
      <c r="D97" s="20">
        <v>2045.53</v>
      </c>
      <c r="E97" s="12">
        <v>53.591500000000003</v>
      </c>
      <c r="F97" s="12">
        <v>44.043900000000001</v>
      </c>
      <c r="G97" s="12">
        <v>9.5475999999999992</v>
      </c>
      <c r="H97" s="12">
        <v>44.014800000000001</v>
      </c>
      <c r="I97" s="12">
        <v>36.173499999999997</v>
      </c>
      <c r="J97" s="12">
        <v>7.8413000000000004</v>
      </c>
      <c r="K97" s="12">
        <v>31.185400000000001</v>
      </c>
      <c r="L97" s="12">
        <v>25.6296</v>
      </c>
      <c r="M97" s="12">
        <v>5.5557999999999996</v>
      </c>
      <c r="N97" s="12">
        <v>19.772600000000001</v>
      </c>
      <c r="O97" s="12">
        <v>16.2501</v>
      </c>
      <c r="P97" s="12">
        <v>3.5225</v>
      </c>
      <c r="Q97" s="5">
        <f t="shared" si="13"/>
        <v>148.5643</v>
      </c>
      <c r="R97" s="5">
        <f t="shared" si="14"/>
        <v>122.0971</v>
      </c>
      <c r="S97" s="5">
        <f t="shared" si="15"/>
        <v>26.467199999999998</v>
      </c>
      <c r="T97" s="12">
        <v>26.3201</v>
      </c>
      <c r="U97" s="12">
        <v>21.6311</v>
      </c>
      <c r="V97" s="12">
        <v>4.6890000000000001</v>
      </c>
      <c r="W97" s="12">
        <v>32.045200000000001</v>
      </c>
      <c r="X97" s="12">
        <v>26.336200000000002</v>
      </c>
      <c r="Y97" s="12">
        <v>5.7089999999999996</v>
      </c>
      <c r="Z97" s="12">
        <v>47.109499999999997</v>
      </c>
      <c r="AA97" s="12">
        <v>38.716700000000003</v>
      </c>
      <c r="AB97" s="12">
        <v>8.3927999999999994</v>
      </c>
      <c r="AC97" s="9">
        <f t="shared" si="19"/>
        <v>105.4748</v>
      </c>
      <c r="AD97" s="9">
        <f t="shared" si="20"/>
        <v>86.683999999999997</v>
      </c>
      <c r="AE97" s="9">
        <f t="shared" si="21"/>
        <v>18.790799999999997</v>
      </c>
      <c r="AF97" s="15">
        <f t="shared" si="16"/>
        <v>254.03910000000002</v>
      </c>
      <c r="AG97" s="15">
        <f t="shared" si="17"/>
        <v>208.78109999999998</v>
      </c>
      <c r="AH97" s="15">
        <f t="shared" si="18"/>
        <v>45.257999999999996</v>
      </c>
      <c r="AI97" s="16"/>
    </row>
    <row r="98" spans="1:35" s="4" customFormat="1" ht="20.100000000000001" customHeight="1" thickBot="1" x14ac:dyDescent="0.25">
      <c r="A98" s="21">
        <f t="shared" si="22"/>
        <v>92</v>
      </c>
      <c r="B98" s="22" t="s">
        <v>92</v>
      </c>
      <c r="C98" s="22"/>
      <c r="D98" s="20">
        <v>2045.53</v>
      </c>
      <c r="E98" s="12">
        <v>61.412500000000001</v>
      </c>
      <c r="F98" s="12">
        <v>55.848100000000002</v>
      </c>
      <c r="G98" s="12">
        <v>5.5644</v>
      </c>
      <c r="H98" s="12">
        <v>50.431100000000001</v>
      </c>
      <c r="I98" s="12">
        <v>45.861699999999999</v>
      </c>
      <c r="J98" s="12">
        <v>4.5693999999999999</v>
      </c>
      <c r="K98" s="12">
        <v>35.807499999999997</v>
      </c>
      <c r="L98" s="12">
        <v>32.563099999999999</v>
      </c>
      <c r="M98" s="12">
        <v>3.2444000000000002</v>
      </c>
      <c r="N98" s="12">
        <v>22.905999999999999</v>
      </c>
      <c r="O98" s="12">
        <v>20.8306</v>
      </c>
      <c r="P98" s="12">
        <v>2.0754000000000001</v>
      </c>
      <c r="Q98" s="5">
        <f t="shared" si="13"/>
        <v>170.55710000000002</v>
      </c>
      <c r="R98" s="5">
        <f t="shared" si="14"/>
        <v>155.1035</v>
      </c>
      <c r="S98" s="5">
        <f t="shared" si="15"/>
        <v>15.453600000000002</v>
      </c>
      <c r="T98" s="12">
        <v>31.018899999999999</v>
      </c>
      <c r="U98" s="12">
        <v>28.208400000000001</v>
      </c>
      <c r="V98" s="12">
        <v>2.8105000000000002</v>
      </c>
      <c r="W98" s="12">
        <v>35.634099999999997</v>
      </c>
      <c r="X98" s="12">
        <v>32.405500000000004</v>
      </c>
      <c r="Y98" s="12">
        <v>3.2286000000000001</v>
      </c>
      <c r="Z98" s="12">
        <v>54.045999999999999</v>
      </c>
      <c r="AA98" s="12">
        <v>49.149000000000001</v>
      </c>
      <c r="AB98" s="12">
        <v>4.8970000000000002</v>
      </c>
      <c r="AC98" s="9">
        <f t="shared" si="19"/>
        <v>120.69899999999998</v>
      </c>
      <c r="AD98" s="9">
        <f t="shared" si="20"/>
        <v>109.7629</v>
      </c>
      <c r="AE98" s="9">
        <f t="shared" si="21"/>
        <v>10.9361</v>
      </c>
      <c r="AF98" s="15">
        <f t="shared" si="16"/>
        <v>291.2561</v>
      </c>
      <c r="AG98" s="15">
        <f t="shared" si="17"/>
        <v>264.8664</v>
      </c>
      <c r="AH98" s="15">
        <f t="shared" si="18"/>
        <v>26.389700000000001</v>
      </c>
      <c r="AI98" s="16"/>
    </row>
    <row r="99" spans="1:35" s="4" customFormat="1" ht="20.100000000000001" customHeight="1" thickBot="1" x14ac:dyDescent="0.25">
      <c r="A99" s="21">
        <f t="shared" si="22"/>
        <v>93</v>
      </c>
      <c r="B99" s="22" t="s">
        <v>326</v>
      </c>
      <c r="C99" s="22"/>
      <c r="D99" s="20">
        <v>2045.53</v>
      </c>
      <c r="E99" s="12">
        <v>54.518000000000001</v>
      </c>
      <c r="F99" s="12">
        <v>45.341099999999997</v>
      </c>
      <c r="G99" s="12">
        <v>9.1768999999999998</v>
      </c>
      <c r="H99" s="12">
        <v>43.719499999999996</v>
      </c>
      <c r="I99" s="12">
        <v>36.360300000000002</v>
      </c>
      <c r="J99" s="12">
        <v>7.3592000000000004</v>
      </c>
      <c r="K99" s="12">
        <v>32.527200000000001</v>
      </c>
      <c r="L99" s="12">
        <v>27.052099999999999</v>
      </c>
      <c r="M99" s="12">
        <v>5.4751000000000003</v>
      </c>
      <c r="N99" s="12">
        <v>19.697600000000001</v>
      </c>
      <c r="O99" s="12">
        <v>16.381900000000002</v>
      </c>
      <c r="P99" s="12">
        <v>3.3157000000000001</v>
      </c>
      <c r="Q99" s="5">
        <f t="shared" si="13"/>
        <v>150.4623</v>
      </c>
      <c r="R99" s="5">
        <f t="shared" si="14"/>
        <v>125.1354</v>
      </c>
      <c r="S99" s="5">
        <f t="shared" si="15"/>
        <v>25.326900000000002</v>
      </c>
      <c r="T99" s="12">
        <v>30.225899999999999</v>
      </c>
      <c r="U99" s="12">
        <v>25.138100000000001</v>
      </c>
      <c r="V99" s="12">
        <v>5.0877999999999997</v>
      </c>
      <c r="W99" s="12">
        <v>34.027999999999999</v>
      </c>
      <c r="X99" s="12">
        <v>28.3001</v>
      </c>
      <c r="Y99" s="12">
        <v>5.7279</v>
      </c>
      <c r="Z99" s="12">
        <v>52.783700000000003</v>
      </c>
      <c r="AA99" s="12">
        <v>43.898800000000001</v>
      </c>
      <c r="AB99" s="12">
        <v>8.8849</v>
      </c>
      <c r="AC99" s="9">
        <f t="shared" si="19"/>
        <v>117.0376</v>
      </c>
      <c r="AD99" s="9">
        <f t="shared" si="20"/>
        <v>97.337000000000003</v>
      </c>
      <c r="AE99" s="9">
        <f t="shared" si="21"/>
        <v>19.700600000000001</v>
      </c>
      <c r="AF99" s="15">
        <f t="shared" si="16"/>
        <v>267.49990000000003</v>
      </c>
      <c r="AG99" s="15">
        <f t="shared" si="17"/>
        <v>222.47239999999999</v>
      </c>
      <c r="AH99" s="15">
        <f t="shared" si="18"/>
        <v>45.027500000000003</v>
      </c>
      <c r="AI99" s="16"/>
    </row>
    <row r="100" spans="1:35" s="4" customFormat="1" ht="20.100000000000001" customHeight="1" thickBot="1" x14ac:dyDescent="0.25">
      <c r="A100" s="21">
        <f t="shared" si="22"/>
        <v>94</v>
      </c>
      <c r="B100" s="22" t="s">
        <v>93</v>
      </c>
      <c r="C100" s="22"/>
      <c r="D100" s="20">
        <v>2045.53</v>
      </c>
      <c r="E100" s="12">
        <v>66.090800000000002</v>
      </c>
      <c r="F100" s="12">
        <v>49.603499999999997</v>
      </c>
      <c r="G100" s="12">
        <v>16.487300000000001</v>
      </c>
      <c r="H100" s="12">
        <v>51.195399999999999</v>
      </c>
      <c r="I100" s="12">
        <v>38.424100000000003</v>
      </c>
      <c r="J100" s="12">
        <v>12.7713</v>
      </c>
      <c r="K100" s="12">
        <v>37.199300000000001</v>
      </c>
      <c r="L100" s="12">
        <v>27.9194</v>
      </c>
      <c r="M100" s="12">
        <v>9.2798999999999996</v>
      </c>
      <c r="N100" s="12">
        <v>25.822299999999998</v>
      </c>
      <c r="O100" s="12">
        <v>19.380400000000002</v>
      </c>
      <c r="P100" s="12">
        <v>6.4419000000000004</v>
      </c>
      <c r="Q100" s="5">
        <f t="shared" si="13"/>
        <v>180.30779999999999</v>
      </c>
      <c r="R100" s="5">
        <f t="shared" si="14"/>
        <v>135.32740000000001</v>
      </c>
      <c r="S100" s="5">
        <f t="shared" si="15"/>
        <v>44.980400000000003</v>
      </c>
      <c r="T100" s="12">
        <v>35.272799999999997</v>
      </c>
      <c r="U100" s="12">
        <v>26.4773</v>
      </c>
      <c r="V100" s="12">
        <v>8.7955000000000005</v>
      </c>
      <c r="W100" s="12">
        <v>38.300699999999999</v>
      </c>
      <c r="X100" s="12">
        <v>28.7501</v>
      </c>
      <c r="Y100" s="12">
        <v>9.5505999999999993</v>
      </c>
      <c r="Z100" s="12">
        <v>56.648800000000001</v>
      </c>
      <c r="AA100" s="12">
        <v>42.523099999999999</v>
      </c>
      <c r="AB100" s="12">
        <v>14.1257</v>
      </c>
      <c r="AC100" s="9">
        <f t="shared" si="19"/>
        <v>130.22229999999999</v>
      </c>
      <c r="AD100" s="9">
        <f t="shared" si="20"/>
        <v>97.750500000000002</v>
      </c>
      <c r="AE100" s="9">
        <f t="shared" si="21"/>
        <v>32.471800000000002</v>
      </c>
      <c r="AF100" s="15">
        <f t="shared" si="16"/>
        <v>310.53009999999995</v>
      </c>
      <c r="AG100" s="15">
        <f t="shared" si="17"/>
        <v>233.0779</v>
      </c>
      <c r="AH100" s="15">
        <f t="shared" si="18"/>
        <v>77.452200000000005</v>
      </c>
      <c r="AI100" s="16"/>
    </row>
    <row r="101" spans="1:35" s="4" customFormat="1" ht="20.100000000000001" customHeight="1" thickBot="1" x14ac:dyDescent="0.25">
      <c r="A101" s="21">
        <f t="shared" si="22"/>
        <v>95</v>
      </c>
      <c r="B101" s="22" t="s">
        <v>94</v>
      </c>
      <c r="C101" s="22"/>
      <c r="D101" s="20">
        <v>2045.53</v>
      </c>
      <c r="E101" s="12">
        <v>84.439700000000002</v>
      </c>
      <c r="F101" s="12">
        <v>66.093400000000003</v>
      </c>
      <c r="G101" s="12">
        <v>18.346299999999999</v>
      </c>
      <c r="H101" s="12">
        <v>68.864800000000002</v>
      </c>
      <c r="I101" s="12">
        <v>53.902500000000003</v>
      </c>
      <c r="J101" s="12">
        <v>14.962300000000001</v>
      </c>
      <c r="K101" s="12">
        <v>48.522599999999997</v>
      </c>
      <c r="L101" s="12">
        <v>37.9801</v>
      </c>
      <c r="M101" s="12">
        <v>10.5425</v>
      </c>
      <c r="N101" s="12">
        <v>36.2241</v>
      </c>
      <c r="O101" s="12">
        <v>28.3537</v>
      </c>
      <c r="P101" s="12">
        <v>7.8704000000000001</v>
      </c>
      <c r="Q101" s="5">
        <f t="shared" si="13"/>
        <v>238.05120000000002</v>
      </c>
      <c r="R101" s="5">
        <f t="shared" si="14"/>
        <v>186.3297</v>
      </c>
      <c r="S101" s="5">
        <f t="shared" si="15"/>
        <v>51.721500000000006</v>
      </c>
      <c r="T101" s="12">
        <v>39.204599999999999</v>
      </c>
      <c r="U101" s="12">
        <v>29.748100000000001</v>
      </c>
      <c r="V101" s="12">
        <v>9.4565000000000001</v>
      </c>
      <c r="W101" s="12">
        <v>53.065899999999999</v>
      </c>
      <c r="X101" s="12">
        <v>40.265799999999999</v>
      </c>
      <c r="Y101" s="12">
        <v>12.8001</v>
      </c>
      <c r="Z101" s="12">
        <v>82.716899999999995</v>
      </c>
      <c r="AA101" s="12">
        <v>62.764600000000002</v>
      </c>
      <c r="AB101" s="12">
        <v>19.952300000000001</v>
      </c>
      <c r="AC101" s="9">
        <f t="shared" si="19"/>
        <v>174.98739999999998</v>
      </c>
      <c r="AD101" s="9">
        <f t="shared" si="20"/>
        <v>132.77850000000001</v>
      </c>
      <c r="AE101" s="9">
        <f t="shared" si="21"/>
        <v>42.2089</v>
      </c>
      <c r="AF101" s="15">
        <f t="shared" si="16"/>
        <v>413.03859999999997</v>
      </c>
      <c r="AG101" s="15">
        <f t="shared" si="17"/>
        <v>319.10820000000001</v>
      </c>
      <c r="AH101" s="15">
        <f t="shared" si="18"/>
        <v>93.930400000000006</v>
      </c>
      <c r="AI101" s="16"/>
    </row>
    <row r="102" spans="1:35" s="4" customFormat="1" ht="20.100000000000001" customHeight="1" thickBot="1" x14ac:dyDescent="0.25">
      <c r="A102" s="21">
        <f t="shared" si="22"/>
        <v>96</v>
      </c>
      <c r="B102" s="22" t="s">
        <v>95</v>
      </c>
      <c r="C102" s="22"/>
      <c r="D102" s="20">
        <v>2045.53</v>
      </c>
      <c r="E102" s="12">
        <v>52.834400000000002</v>
      </c>
      <c r="F102" s="12">
        <v>43.164499999999997</v>
      </c>
      <c r="G102" s="12">
        <v>9.6699000000000002</v>
      </c>
      <c r="H102" s="12">
        <v>43.410200000000003</v>
      </c>
      <c r="I102" s="12">
        <v>35.465200000000003</v>
      </c>
      <c r="J102" s="12">
        <v>7.9450000000000003</v>
      </c>
      <c r="K102" s="12">
        <v>31.6906</v>
      </c>
      <c r="L102" s="12">
        <v>25.890499999999999</v>
      </c>
      <c r="M102" s="12">
        <v>5.8000999999999996</v>
      </c>
      <c r="N102" s="12">
        <v>22.343299999999999</v>
      </c>
      <c r="O102" s="12">
        <v>18.254000000000001</v>
      </c>
      <c r="P102" s="12">
        <v>4.0892999999999997</v>
      </c>
      <c r="Q102" s="5">
        <f t="shared" si="13"/>
        <v>150.27850000000001</v>
      </c>
      <c r="R102" s="5">
        <f t="shared" si="14"/>
        <v>122.77420000000001</v>
      </c>
      <c r="S102" s="5">
        <f t="shared" si="15"/>
        <v>27.504300000000001</v>
      </c>
      <c r="T102" s="12">
        <v>25.846</v>
      </c>
      <c r="U102" s="12">
        <v>21.1157</v>
      </c>
      <c r="V102" s="12">
        <v>4.7302999999999997</v>
      </c>
      <c r="W102" s="12">
        <v>32.555900000000001</v>
      </c>
      <c r="X102" s="12">
        <v>26.5975</v>
      </c>
      <c r="Y102" s="12">
        <v>5.9584000000000001</v>
      </c>
      <c r="Z102" s="12">
        <v>47.016100000000002</v>
      </c>
      <c r="AA102" s="12">
        <v>42.365900000000003</v>
      </c>
      <c r="AB102" s="12">
        <v>4.6501999999999999</v>
      </c>
      <c r="AC102" s="9">
        <f t="shared" si="19"/>
        <v>105.41800000000001</v>
      </c>
      <c r="AD102" s="9">
        <f t="shared" si="20"/>
        <v>90.079100000000011</v>
      </c>
      <c r="AE102" s="9">
        <f t="shared" si="21"/>
        <v>15.338900000000001</v>
      </c>
      <c r="AF102" s="15">
        <f t="shared" si="16"/>
        <v>255.69650000000001</v>
      </c>
      <c r="AG102" s="15">
        <f t="shared" si="17"/>
        <v>212.85330000000002</v>
      </c>
      <c r="AH102" s="15">
        <f t="shared" si="18"/>
        <v>42.843200000000003</v>
      </c>
      <c r="AI102" s="16"/>
    </row>
    <row r="103" spans="1:35" s="4" customFormat="1" ht="20.100000000000001" customHeight="1" thickBot="1" x14ac:dyDescent="0.25">
      <c r="A103" s="21">
        <f t="shared" si="22"/>
        <v>97</v>
      </c>
      <c r="B103" s="22" t="s">
        <v>96</v>
      </c>
      <c r="C103" s="22"/>
      <c r="D103" s="20">
        <v>2045.53</v>
      </c>
      <c r="E103" s="12">
        <v>87.541300000000007</v>
      </c>
      <c r="F103" s="12">
        <v>69.323499999999996</v>
      </c>
      <c r="G103" s="12">
        <v>18.2178</v>
      </c>
      <c r="H103" s="12">
        <v>72.739599999999996</v>
      </c>
      <c r="I103" s="12">
        <v>57.6021</v>
      </c>
      <c r="J103" s="12">
        <v>15.137499999999999</v>
      </c>
      <c r="K103" s="12">
        <v>51.897599999999997</v>
      </c>
      <c r="L103" s="12">
        <v>41.097299999999997</v>
      </c>
      <c r="M103" s="12">
        <v>10.8003</v>
      </c>
      <c r="N103" s="12">
        <v>30.948899999999998</v>
      </c>
      <c r="O103" s="12">
        <v>24.508199999999999</v>
      </c>
      <c r="P103" s="12">
        <v>6.4406999999999996</v>
      </c>
      <c r="Q103" s="5">
        <f t="shared" si="13"/>
        <v>243.12739999999999</v>
      </c>
      <c r="R103" s="5">
        <f t="shared" si="14"/>
        <v>192.53109999999998</v>
      </c>
      <c r="S103" s="5">
        <f t="shared" si="15"/>
        <v>50.596299999999999</v>
      </c>
      <c r="T103" s="12">
        <v>42.258299999999998</v>
      </c>
      <c r="U103" s="12">
        <v>33.464100000000002</v>
      </c>
      <c r="V103" s="12">
        <v>8.7942</v>
      </c>
      <c r="W103" s="12">
        <v>54.650799999999997</v>
      </c>
      <c r="X103" s="12">
        <v>43.277799999999999</v>
      </c>
      <c r="Y103" s="12">
        <v>11.372999999999999</v>
      </c>
      <c r="Z103" s="12">
        <v>79.050799999999995</v>
      </c>
      <c r="AA103" s="12">
        <v>62.599899999999998</v>
      </c>
      <c r="AB103" s="12">
        <v>16.450900000000001</v>
      </c>
      <c r="AC103" s="9">
        <f t="shared" si="19"/>
        <v>175.9599</v>
      </c>
      <c r="AD103" s="9">
        <f t="shared" si="20"/>
        <v>139.34180000000001</v>
      </c>
      <c r="AE103" s="9">
        <f t="shared" si="21"/>
        <v>36.618099999999998</v>
      </c>
      <c r="AF103" s="15">
        <f t="shared" si="16"/>
        <v>419.08730000000003</v>
      </c>
      <c r="AG103" s="15">
        <f t="shared" si="17"/>
        <v>331.87289999999996</v>
      </c>
      <c r="AH103" s="15">
        <f t="shared" si="18"/>
        <v>87.214399999999998</v>
      </c>
      <c r="AI103" s="16"/>
    </row>
    <row r="104" spans="1:35" s="4" customFormat="1" ht="20.100000000000001" customHeight="1" thickBot="1" x14ac:dyDescent="0.25">
      <c r="A104" s="21">
        <f t="shared" si="22"/>
        <v>98</v>
      </c>
      <c r="B104" s="22" t="s">
        <v>97</v>
      </c>
      <c r="C104" s="22"/>
      <c r="D104" s="20">
        <v>2045.53</v>
      </c>
      <c r="E104" s="12">
        <v>52.058599999999998</v>
      </c>
      <c r="F104" s="12">
        <v>42.591099999999997</v>
      </c>
      <c r="G104" s="12">
        <v>9.4674999999999994</v>
      </c>
      <c r="H104" s="12">
        <v>41.959699999999998</v>
      </c>
      <c r="I104" s="12">
        <v>34.328800000000001</v>
      </c>
      <c r="J104" s="12">
        <v>7.6308999999999996</v>
      </c>
      <c r="K104" s="12">
        <v>29.599900000000002</v>
      </c>
      <c r="L104" s="12">
        <v>24.216899999999999</v>
      </c>
      <c r="M104" s="12">
        <v>5.383</v>
      </c>
      <c r="N104" s="12">
        <v>17.302499999999998</v>
      </c>
      <c r="O104" s="12">
        <v>14.155900000000001</v>
      </c>
      <c r="P104" s="12">
        <v>3.1465999999999998</v>
      </c>
      <c r="Q104" s="5">
        <f t="shared" si="13"/>
        <v>140.92070000000001</v>
      </c>
      <c r="R104" s="5">
        <f t="shared" si="14"/>
        <v>115.2927</v>
      </c>
      <c r="S104" s="5">
        <f t="shared" si="15"/>
        <v>25.627999999999997</v>
      </c>
      <c r="T104" s="12">
        <v>26.5243</v>
      </c>
      <c r="U104" s="12">
        <v>21.700399999999998</v>
      </c>
      <c r="V104" s="12">
        <v>4.8239000000000001</v>
      </c>
      <c r="W104" s="12">
        <v>33.046399999999998</v>
      </c>
      <c r="X104" s="12">
        <v>27.0366</v>
      </c>
      <c r="Y104" s="12">
        <v>6.0098000000000003</v>
      </c>
      <c r="Z104" s="12">
        <v>50.079500000000003</v>
      </c>
      <c r="AA104" s="12">
        <v>40.972000000000001</v>
      </c>
      <c r="AB104" s="12">
        <v>9.1074999999999999</v>
      </c>
      <c r="AC104" s="9">
        <f t="shared" si="19"/>
        <v>109.65020000000001</v>
      </c>
      <c r="AD104" s="9">
        <f t="shared" si="20"/>
        <v>89.709000000000003</v>
      </c>
      <c r="AE104" s="9">
        <f t="shared" si="21"/>
        <v>19.941200000000002</v>
      </c>
      <c r="AF104" s="15">
        <f t="shared" si="16"/>
        <v>250.57090000000002</v>
      </c>
      <c r="AG104" s="15">
        <f t="shared" si="17"/>
        <v>205.0017</v>
      </c>
      <c r="AH104" s="15">
        <f t="shared" si="18"/>
        <v>45.569199999999995</v>
      </c>
      <c r="AI104" s="16"/>
    </row>
    <row r="105" spans="1:35" s="4" customFormat="1" ht="20.100000000000001" customHeight="1" thickBot="1" x14ac:dyDescent="0.25">
      <c r="A105" s="21">
        <f t="shared" si="22"/>
        <v>99</v>
      </c>
      <c r="B105" s="22" t="s">
        <v>98</v>
      </c>
      <c r="C105" s="22"/>
      <c r="D105" s="20">
        <v>2045.53</v>
      </c>
      <c r="E105" s="12">
        <v>52.3765</v>
      </c>
      <c r="F105" s="12">
        <v>43.182299999999998</v>
      </c>
      <c r="G105" s="12">
        <v>9.1942000000000004</v>
      </c>
      <c r="H105" s="12">
        <v>40.530700000000003</v>
      </c>
      <c r="I105" s="12">
        <v>33.426000000000002</v>
      </c>
      <c r="J105" s="12">
        <v>7.1047000000000002</v>
      </c>
      <c r="K105" s="12">
        <v>29.204899999999999</v>
      </c>
      <c r="L105" s="12">
        <v>24.085599999999999</v>
      </c>
      <c r="M105" s="12">
        <v>5.1193</v>
      </c>
      <c r="N105" s="12">
        <v>20.303100000000001</v>
      </c>
      <c r="O105" s="12">
        <v>16.7441</v>
      </c>
      <c r="P105" s="12">
        <v>3.5590000000000002</v>
      </c>
      <c r="Q105" s="5">
        <f t="shared" si="13"/>
        <v>142.4152</v>
      </c>
      <c r="R105" s="5">
        <f t="shared" si="14"/>
        <v>117.438</v>
      </c>
      <c r="S105" s="5">
        <f t="shared" si="15"/>
        <v>24.9772</v>
      </c>
      <c r="T105" s="12">
        <v>25.420400000000001</v>
      </c>
      <c r="U105" s="12">
        <v>20.964400000000001</v>
      </c>
      <c r="V105" s="12">
        <v>4.4560000000000004</v>
      </c>
      <c r="W105" s="12">
        <v>30.4285</v>
      </c>
      <c r="X105" s="12">
        <v>25.0947</v>
      </c>
      <c r="Y105" s="12">
        <v>5.3338000000000001</v>
      </c>
      <c r="Z105" s="12">
        <v>44.842399999999998</v>
      </c>
      <c r="AA105" s="12">
        <v>36.981999999999999</v>
      </c>
      <c r="AB105" s="12">
        <v>7.8604000000000003</v>
      </c>
      <c r="AC105" s="9">
        <f t="shared" si="19"/>
        <v>100.6913</v>
      </c>
      <c r="AD105" s="9">
        <f t="shared" si="20"/>
        <v>83.0411</v>
      </c>
      <c r="AE105" s="9">
        <f t="shared" si="21"/>
        <v>17.650199999999998</v>
      </c>
      <c r="AF105" s="15">
        <f t="shared" si="16"/>
        <v>243.10649999999998</v>
      </c>
      <c r="AG105" s="15">
        <f t="shared" si="17"/>
        <v>200.47910000000002</v>
      </c>
      <c r="AH105" s="15">
        <f t="shared" si="18"/>
        <v>42.627399999999994</v>
      </c>
      <c r="AI105" s="16"/>
    </row>
    <row r="106" spans="1:35" s="4" customFormat="1" ht="20.100000000000001" customHeight="1" thickBot="1" x14ac:dyDescent="0.25">
      <c r="A106" s="21">
        <f t="shared" si="22"/>
        <v>100</v>
      </c>
      <c r="B106" s="22" t="s">
        <v>99</v>
      </c>
      <c r="C106" s="22"/>
      <c r="D106" s="20">
        <v>2045.53</v>
      </c>
      <c r="E106" s="12">
        <v>53.0642</v>
      </c>
      <c r="F106" s="12">
        <v>41.470100000000002</v>
      </c>
      <c r="G106" s="12">
        <v>11.594099999999999</v>
      </c>
      <c r="H106" s="12">
        <v>41.901000000000003</v>
      </c>
      <c r="I106" s="12">
        <v>32.745899999999999</v>
      </c>
      <c r="J106" s="12">
        <v>9.1550999999999991</v>
      </c>
      <c r="K106" s="12">
        <v>29.5686</v>
      </c>
      <c r="L106" s="12">
        <v>23.108000000000001</v>
      </c>
      <c r="M106" s="12">
        <v>6.4606000000000003</v>
      </c>
      <c r="N106" s="12">
        <v>16.304300000000001</v>
      </c>
      <c r="O106" s="12">
        <v>12.7418</v>
      </c>
      <c r="P106" s="12">
        <v>3.5625</v>
      </c>
      <c r="Q106" s="5">
        <f t="shared" si="13"/>
        <v>140.83810000000003</v>
      </c>
      <c r="R106" s="5">
        <f t="shared" si="14"/>
        <v>110.06580000000001</v>
      </c>
      <c r="S106" s="5">
        <f t="shared" si="15"/>
        <v>30.772299999999998</v>
      </c>
      <c r="T106" s="12">
        <v>27.439599999999999</v>
      </c>
      <c r="U106" s="12">
        <v>21.4437</v>
      </c>
      <c r="V106" s="12">
        <v>5.9958999999999998</v>
      </c>
      <c r="W106" s="12">
        <v>32.319299999999998</v>
      </c>
      <c r="X106" s="12">
        <v>25.257100000000001</v>
      </c>
      <c r="Y106" s="12">
        <v>7.0621999999999998</v>
      </c>
      <c r="Z106" s="12">
        <v>49.5032</v>
      </c>
      <c r="AA106" s="12">
        <v>38.686199999999999</v>
      </c>
      <c r="AB106" s="12">
        <v>10.817</v>
      </c>
      <c r="AC106" s="9">
        <f t="shared" si="19"/>
        <v>109.2621</v>
      </c>
      <c r="AD106" s="9">
        <f t="shared" si="20"/>
        <v>85.387</v>
      </c>
      <c r="AE106" s="9">
        <f t="shared" si="21"/>
        <v>23.8751</v>
      </c>
      <c r="AF106" s="15">
        <f t="shared" si="16"/>
        <v>250.10020000000003</v>
      </c>
      <c r="AG106" s="15">
        <f t="shared" si="17"/>
        <v>195.45280000000002</v>
      </c>
      <c r="AH106" s="15">
        <f t="shared" si="18"/>
        <v>54.647399999999998</v>
      </c>
      <c r="AI106" s="16"/>
    </row>
    <row r="107" spans="1:35" s="4" customFormat="1" ht="20.100000000000001" customHeight="1" thickBot="1" x14ac:dyDescent="0.25">
      <c r="A107" s="21">
        <f t="shared" si="22"/>
        <v>101</v>
      </c>
      <c r="B107" s="22" t="s">
        <v>100</v>
      </c>
      <c r="C107" s="22"/>
      <c r="D107" s="20">
        <v>2045.53</v>
      </c>
      <c r="E107" s="12">
        <v>50.773400000000002</v>
      </c>
      <c r="F107" s="12">
        <v>25.429300000000001</v>
      </c>
      <c r="G107" s="12">
        <v>25.344100000000001</v>
      </c>
      <c r="H107" s="12">
        <v>41.3249</v>
      </c>
      <c r="I107" s="12">
        <v>20.697099999999999</v>
      </c>
      <c r="J107" s="12">
        <v>20.627800000000001</v>
      </c>
      <c r="K107" s="12">
        <v>29.256699999999999</v>
      </c>
      <c r="L107" s="12">
        <v>14.652900000000001</v>
      </c>
      <c r="M107" s="12">
        <v>14.6038</v>
      </c>
      <c r="N107" s="12">
        <v>14.9377</v>
      </c>
      <c r="O107" s="12">
        <v>7.4813999999999998</v>
      </c>
      <c r="P107" s="12">
        <v>7.4562999999999997</v>
      </c>
      <c r="Q107" s="5">
        <f t="shared" si="13"/>
        <v>136.2927</v>
      </c>
      <c r="R107" s="5">
        <f t="shared" si="14"/>
        <v>68.2607</v>
      </c>
      <c r="S107" s="5">
        <f t="shared" si="15"/>
        <v>68.032000000000011</v>
      </c>
      <c r="T107" s="12">
        <v>24.883199999999999</v>
      </c>
      <c r="U107" s="12">
        <v>12.4625</v>
      </c>
      <c r="V107" s="12">
        <v>12.4207</v>
      </c>
      <c r="W107" s="12">
        <v>30.1936</v>
      </c>
      <c r="X107" s="12">
        <v>15.1221</v>
      </c>
      <c r="Y107" s="12">
        <v>15.0715</v>
      </c>
      <c r="Z107" s="12">
        <v>46.125</v>
      </c>
      <c r="AA107" s="12">
        <v>23.101199999999999</v>
      </c>
      <c r="AB107" s="12">
        <v>23.023800000000001</v>
      </c>
      <c r="AC107" s="9">
        <f t="shared" si="19"/>
        <v>101.20179999999999</v>
      </c>
      <c r="AD107" s="9">
        <f t="shared" si="20"/>
        <v>50.6858</v>
      </c>
      <c r="AE107" s="9">
        <f t="shared" si="21"/>
        <v>50.516000000000005</v>
      </c>
      <c r="AF107" s="15">
        <f t="shared" si="16"/>
        <v>237.49449999999999</v>
      </c>
      <c r="AG107" s="15">
        <f t="shared" si="17"/>
        <v>118.9465</v>
      </c>
      <c r="AH107" s="15">
        <f t="shared" si="18"/>
        <v>118.54800000000002</v>
      </c>
      <c r="AI107" s="16"/>
    </row>
    <row r="108" spans="1:35" s="4" customFormat="1" ht="20.100000000000001" customHeight="1" thickBot="1" x14ac:dyDescent="0.25">
      <c r="A108" s="21">
        <f t="shared" si="22"/>
        <v>102</v>
      </c>
      <c r="B108" s="22" t="s">
        <v>101</v>
      </c>
      <c r="C108" s="22"/>
      <c r="D108" s="20">
        <v>2045.53</v>
      </c>
      <c r="E108" s="12">
        <v>58.622100000000003</v>
      </c>
      <c r="F108" s="12">
        <v>47.926699999999997</v>
      </c>
      <c r="G108" s="12">
        <v>10.695399999999999</v>
      </c>
      <c r="H108" s="12">
        <v>47.671300000000002</v>
      </c>
      <c r="I108" s="12">
        <v>38.973799999999997</v>
      </c>
      <c r="J108" s="12">
        <v>8.6974999999999998</v>
      </c>
      <c r="K108" s="12">
        <v>33.9223</v>
      </c>
      <c r="L108" s="12">
        <v>27.7333</v>
      </c>
      <c r="M108" s="12">
        <v>6.1890000000000001</v>
      </c>
      <c r="N108" s="12">
        <v>17.049800000000001</v>
      </c>
      <c r="O108" s="12">
        <v>13.9391</v>
      </c>
      <c r="P108" s="12">
        <v>3.1107</v>
      </c>
      <c r="Q108" s="5">
        <f t="shared" si="13"/>
        <v>157.2655</v>
      </c>
      <c r="R108" s="5">
        <f t="shared" si="14"/>
        <v>128.5729</v>
      </c>
      <c r="S108" s="5">
        <f t="shared" si="15"/>
        <v>28.692599999999999</v>
      </c>
      <c r="T108" s="12">
        <v>26.7273</v>
      </c>
      <c r="U108" s="12">
        <v>21.850999999999999</v>
      </c>
      <c r="V108" s="12">
        <v>4.8762999999999996</v>
      </c>
      <c r="W108" s="12">
        <v>35.473700000000001</v>
      </c>
      <c r="X108" s="12">
        <v>29.0017</v>
      </c>
      <c r="Y108" s="12">
        <v>6.4720000000000004</v>
      </c>
      <c r="Z108" s="12">
        <v>53.8367</v>
      </c>
      <c r="AA108" s="12">
        <v>44.014400000000002</v>
      </c>
      <c r="AB108" s="12">
        <v>9.8223000000000003</v>
      </c>
      <c r="AC108" s="9">
        <f t="shared" si="19"/>
        <v>116.0377</v>
      </c>
      <c r="AD108" s="9">
        <f t="shared" si="20"/>
        <v>94.867099999999994</v>
      </c>
      <c r="AE108" s="9">
        <f t="shared" si="21"/>
        <v>21.1706</v>
      </c>
      <c r="AF108" s="15">
        <f t="shared" si="16"/>
        <v>273.3032</v>
      </c>
      <c r="AG108" s="15">
        <f t="shared" si="17"/>
        <v>223.44</v>
      </c>
      <c r="AH108" s="15">
        <f t="shared" si="18"/>
        <v>49.863199999999999</v>
      </c>
      <c r="AI108" s="16"/>
    </row>
    <row r="109" spans="1:35" s="4" customFormat="1" ht="20.100000000000001" customHeight="1" thickBot="1" x14ac:dyDescent="0.25">
      <c r="A109" s="21">
        <f t="shared" si="22"/>
        <v>103</v>
      </c>
      <c r="B109" s="22" t="s">
        <v>102</v>
      </c>
      <c r="C109" s="22"/>
      <c r="D109" s="20">
        <v>2045.53</v>
      </c>
      <c r="E109" s="12">
        <v>49.020299999999999</v>
      </c>
      <c r="F109" s="12">
        <v>43.310499999999998</v>
      </c>
      <c r="G109" s="12">
        <v>5.7098000000000004</v>
      </c>
      <c r="H109" s="12">
        <v>39.737299999999998</v>
      </c>
      <c r="I109" s="12">
        <v>35.108699999999999</v>
      </c>
      <c r="J109" s="12">
        <v>4.6285999999999996</v>
      </c>
      <c r="K109" s="12">
        <v>28.4451</v>
      </c>
      <c r="L109" s="12">
        <v>25.131799999999998</v>
      </c>
      <c r="M109" s="12">
        <v>3.3132999999999999</v>
      </c>
      <c r="N109" s="12">
        <v>19.905899999999999</v>
      </c>
      <c r="O109" s="12">
        <v>17.587299999999999</v>
      </c>
      <c r="P109" s="12">
        <v>2.3186</v>
      </c>
      <c r="Q109" s="5">
        <f t="shared" si="13"/>
        <v>137.1086</v>
      </c>
      <c r="R109" s="5">
        <f t="shared" si="14"/>
        <v>121.13829999999999</v>
      </c>
      <c r="S109" s="5">
        <f t="shared" si="15"/>
        <v>15.9703</v>
      </c>
      <c r="T109" s="12">
        <v>25.925999999999998</v>
      </c>
      <c r="U109" s="12">
        <v>22.906099999999999</v>
      </c>
      <c r="V109" s="12">
        <v>3.0198999999999998</v>
      </c>
      <c r="W109" s="12">
        <v>29.6006</v>
      </c>
      <c r="X109" s="12">
        <v>26.152799999999999</v>
      </c>
      <c r="Y109" s="12">
        <v>3.4478</v>
      </c>
      <c r="Z109" s="12">
        <v>41.255899999999997</v>
      </c>
      <c r="AA109" s="12">
        <v>36.450400000000002</v>
      </c>
      <c r="AB109" s="12">
        <v>4.8055000000000003</v>
      </c>
      <c r="AC109" s="9">
        <f t="shared" si="19"/>
        <v>96.782499999999999</v>
      </c>
      <c r="AD109" s="9">
        <f t="shared" si="20"/>
        <v>85.509299999999996</v>
      </c>
      <c r="AE109" s="9">
        <f t="shared" si="21"/>
        <v>11.273199999999999</v>
      </c>
      <c r="AF109" s="15">
        <f t="shared" si="16"/>
        <v>233.89109999999999</v>
      </c>
      <c r="AG109" s="15">
        <f t="shared" si="17"/>
        <v>206.64759999999998</v>
      </c>
      <c r="AH109" s="15">
        <f t="shared" si="18"/>
        <v>27.243499999999997</v>
      </c>
      <c r="AI109" s="16"/>
    </row>
    <row r="110" spans="1:35" s="4" customFormat="1" ht="20.100000000000001" customHeight="1" thickBot="1" x14ac:dyDescent="0.25">
      <c r="A110" s="21">
        <f t="shared" si="22"/>
        <v>104</v>
      </c>
      <c r="B110" s="22" t="s">
        <v>103</v>
      </c>
      <c r="C110" s="22"/>
      <c r="D110" s="20">
        <v>2045.53</v>
      </c>
      <c r="E110" s="12">
        <v>90.786000000000001</v>
      </c>
      <c r="F110" s="12">
        <v>81.794300000000007</v>
      </c>
      <c r="G110" s="12">
        <v>8.9916999999999998</v>
      </c>
      <c r="H110" s="12">
        <v>74.358999999999995</v>
      </c>
      <c r="I110" s="12">
        <v>66.994399999999999</v>
      </c>
      <c r="J110" s="12">
        <v>7.3646000000000003</v>
      </c>
      <c r="K110" s="12">
        <v>54.200899999999997</v>
      </c>
      <c r="L110" s="12">
        <v>48.832599999999999</v>
      </c>
      <c r="M110" s="12">
        <v>5.3682999999999996</v>
      </c>
      <c r="N110" s="12">
        <v>36.301099999999998</v>
      </c>
      <c r="O110" s="12">
        <v>32.705800000000004</v>
      </c>
      <c r="P110" s="12">
        <v>3.5952999999999999</v>
      </c>
      <c r="Q110" s="5">
        <f t="shared" si="13"/>
        <v>255.64699999999996</v>
      </c>
      <c r="R110" s="5">
        <f t="shared" si="14"/>
        <v>230.32710000000003</v>
      </c>
      <c r="S110" s="5">
        <f t="shared" si="15"/>
        <v>25.319900000000004</v>
      </c>
      <c r="T110" s="12">
        <v>44.258200000000002</v>
      </c>
      <c r="U110" s="12">
        <v>39.964799999999997</v>
      </c>
      <c r="V110" s="12">
        <v>4.2934000000000001</v>
      </c>
      <c r="W110" s="12">
        <v>56.585099999999997</v>
      </c>
      <c r="X110" s="12">
        <v>51.095300000000002</v>
      </c>
      <c r="Y110" s="12">
        <v>5.4897999999999998</v>
      </c>
      <c r="Z110" s="12">
        <v>82.447800000000001</v>
      </c>
      <c r="AA110" s="12">
        <v>74.450199999999995</v>
      </c>
      <c r="AB110" s="12">
        <v>7.9976000000000003</v>
      </c>
      <c r="AC110" s="9">
        <f t="shared" si="19"/>
        <v>183.2911</v>
      </c>
      <c r="AD110" s="9">
        <f t="shared" si="20"/>
        <v>165.5103</v>
      </c>
      <c r="AE110" s="9">
        <f t="shared" si="21"/>
        <v>17.780799999999999</v>
      </c>
      <c r="AF110" s="15">
        <f t="shared" si="16"/>
        <v>438.93809999999996</v>
      </c>
      <c r="AG110" s="15">
        <f t="shared" si="17"/>
        <v>395.8374</v>
      </c>
      <c r="AH110" s="15">
        <f t="shared" si="18"/>
        <v>43.100700000000003</v>
      </c>
      <c r="AI110" s="16"/>
    </row>
    <row r="111" spans="1:35" s="4" customFormat="1" ht="20.100000000000001" customHeight="1" thickBot="1" x14ac:dyDescent="0.25">
      <c r="A111" s="21">
        <f t="shared" si="22"/>
        <v>105</v>
      </c>
      <c r="B111" s="22" t="s">
        <v>104</v>
      </c>
      <c r="C111" s="22"/>
      <c r="D111" s="20">
        <v>2045.53</v>
      </c>
      <c r="E111" s="12">
        <v>52.551900000000003</v>
      </c>
      <c r="F111" s="12">
        <v>45.591099999999997</v>
      </c>
      <c r="G111" s="12">
        <v>6.9607999999999999</v>
      </c>
      <c r="H111" s="12">
        <v>42.946399999999997</v>
      </c>
      <c r="I111" s="12">
        <v>37.257899999999999</v>
      </c>
      <c r="J111" s="12">
        <v>5.6885000000000003</v>
      </c>
      <c r="K111" s="12">
        <v>30.9757</v>
      </c>
      <c r="L111" s="12">
        <v>26.872800000000002</v>
      </c>
      <c r="M111" s="12">
        <v>4.1029</v>
      </c>
      <c r="N111" s="12">
        <v>21.0032</v>
      </c>
      <c r="O111" s="12">
        <v>18.2212</v>
      </c>
      <c r="P111" s="12">
        <v>2.782</v>
      </c>
      <c r="Q111" s="5">
        <f t="shared" si="13"/>
        <v>147.47720000000001</v>
      </c>
      <c r="R111" s="5">
        <f t="shared" si="14"/>
        <v>127.94299999999998</v>
      </c>
      <c r="S111" s="5">
        <f t="shared" si="15"/>
        <v>19.534200000000002</v>
      </c>
      <c r="T111" s="12">
        <v>27.532</v>
      </c>
      <c r="U111" s="12">
        <v>23.885200000000001</v>
      </c>
      <c r="V111" s="12">
        <v>3.6467999999999998</v>
      </c>
      <c r="W111" s="12">
        <v>31.648299999999999</v>
      </c>
      <c r="X111" s="12">
        <v>27.456299999999999</v>
      </c>
      <c r="Y111" s="12">
        <v>4.1920000000000002</v>
      </c>
      <c r="Z111" s="12">
        <v>46.428100000000001</v>
      </c>
      <c r="AA111" s="12">
        <v>40.278399999999998</v>
      </c>
      <c r="AB111" s="12">
        <v>6.1497000000000002</v>
      </c>
      <c r="AC111" s="9">
        <f t="shared" si="19"/>
        <v>105.6084</v>
      </c>
      <c r="AD111" s="9">
        <f t="shared" si="20"/>
        <v>91.619900000000001</v>
      </c>
      <c r="AE111" s="9">
        <f t="shared" si="21"/>
        <v>13.9885</v>
      </c>
      <c r="AF111" s="15">
        <f t="shared" si="16"/>
        <v>253.0856</v>
      </c>
      <c r="AG111" s="15">
        <f t="shared" si="17"/>
        <v>219.56289999999998</v>
      </c>
      <c r="AH111" s="15">
        <f t="shared" si="18"/>
        <v>33.5227</v>
      </c>
      <c r="AI111" s="16"/>
    </row>
    <row r="112" spans="1:35" s="4" customFormat="1" ht="20.100000000000001" customHeight="1" thickBot="1" x14ac:dyDescent="0.25">
      <c r="A112" s="21">
        <f t="shared" si="22"/>
        <v>106</v>
      </c>
      <c r="B112" s="22" t="s">
        <v>105</v>
      </c>
      <c r="C112" s="22"/>
      <c r="D112" s="20">
        <v>2045.53</v>
      </c>
      <c r="E112" s="12">
        <v>47.202599999999997</v>
      </c>
      <c r="F112" s="12">
        <v>38.420099999999998</v>
      </c>
      <c r="G112" s="12">
        <v>8.7825000000000006</v>
      </c>
      <c r="H112" s="12">
        <v>37.421700000000001</v>
      </c>
      <c r="I112" s="12">
        <v>30.459</v>
      </c>
      <c r="J112" s="12">
        <v>6.9626999999999999</v>
      </c>
      <c r="K112" s="12">
        <v>26.59</v>
      </c>
      <c r="L112" s="12">
        <v>21.642700000000001</v>
      </c>
      <c r="M112" s="12">
        <v>4.9473000000000003</v>
      </c>
      <c r="N112" s="12">
        <v>18.782399999999999</v>
      </c>
      <c r="O112" s="12">
        <v>15.287800000000001</v>
      </c>
      <c r="P112" s="12">
        <v>3.4946000000000002</v>
      </c>
      <c r="Q112" s="5">
        <f t="shared" si="13"/>
        <v>129.9967</v>
      </c>
      <c r="R112" s="5">
        <f t="shared" si="14"/>
        <v>105.8096</v>
      </c>
      <c r="S112" s="5">
        <f t="shared" si="15"/>
        <v>24.187100000000001</v>
      </c>
      <c r="T112" s="12">
        <v>20.573</v>
      </c>
      <c r="U112" s="12">
        <v>16.745200000000001</v>
      </c>
      <c r="V112" s="12">
        <v>3.8277999999999999</v>
      </c>
      <c r="W112" s="12">
        <v>26.7501</v>
      </c>
      <c r="X112" s="12">
        <v>21.773</v>
      </c>
      <c r="Y112" s="12">
        <v>4.9771000000000001</v>
      </c>
      <c r="Z112" s="12">
        <v>39.353400000000001</v>
      </c>
      <c r="AA112" s="12">
        <v>32.031300000000002</v>
      </c>
      <c r="AB112" s="12">
        <v>7.3220999999999998</v>
      </c>
      <c r="AC112" s="9">
        <f t="shared" si="19"/>
        <v>86.676500000000004</v>
      </c>
      <c r="AD112" s="9">
        <f t="shared" si="20"/>
        <v>70.549499999999995</v>
      </c>
      <c r="AE112" s="9">
        <f t="shared" si="21"/>
        <v>16.126999999999999</v>
      </c>
      <c r="AF112" s="15">
        <f t="shared" si="16"/>
        <v>216.67320000000001</v>
      </c>
      <c r="AG112" s="15">
        <f t="shared" si="17"/>
        <v>176.35910000000001</v>
      </c>
      <c r="AH112" s="15">
        <f t="shared" si="18"/>
        <v>40.314099999999996</v>
      </c>
      <c r="AI112" s="16"/>
    </row>
    <row r="113" spans="1:35" s="4" customFormat="1" ht="20.100000000000001" customHeight="1" thickBot="1" x14ac:dyDescent="0.25">
      <c r="A113" s="21">
        <f t="shared" si="22"/>
        <v>107</v>
      </c>
      <c r="B113" s="22" t="s">
        <v>106</v>
      </c>
      <c r="C113" s="22"/>
      <c r="D113" s="20">
        <v>2045.53</v>
      </c>
      <c r="E113" s="12">
        <v>49.784999999999997</v>
      </c>
      <c r="F113" s="12">
        <v>43.225000000000001</v>
      </c>
      <c r="G113" s="12">
        <v>6.56</v>
      </c>
      <c r="H113" s="12">
        <v>40.105600000000003</v>
      </c>
      <c r="I113" s="12">
        <v>34.820999999999998</v>
      </c>
      <c r="J113" s="12">
        <v>5.2846000000000002</v>
      </c>
      <c r="K113" s="12">
        <v>29.216100000000001</v>
      </c>
      <c r="L113" s="12">
        <v>25.366399999999999</v>
      </c>
      <c r="M113" s="12">
        <v>3.8496999999999999</v>
      </c>
      <c r="N113" s="12">
        <v>18.879300000000001</v>
      </c>
      <c r="O113" s="12">
        <v>16.3917</v>
      </c>
      <c r="P113" s="12">
        <v>2.4876</v>
      </c>
      <c r="Q113" s="5">
        <f t="shared" si="13"/>
        <v>137.98599999999999</v>
      </c>
      <c r="R113" s="5">
        <f t="shared" si="14"/>
        <v>119.80409999999999</v>
      </c>
      <c r="S113" s="5">
        <f t="shared" si="15"/>
        <v>18.181899999999999</v>
      </c>
      <c r="T113" s="12">
        <v>26.095099999999999</v>
      </c>
      <c r="U113" s="12">
        <v>22.656700000000001</v>
      </c>
      <c r="V113" s="12">
        <v>3.4384000000000001</v>
      </c>
      <c r="W113" s="12">
        <v>32.812800000000003</v>
      </c>
      <c r="X113" s="12">
        <v>28.489100000000001</v>
      </c>
      <c r="Y113" s="12">
        <v>4.3236999999999997</v>
      </c>
      <c r="Z113" s="12">
        <v>49.660299999999999</v>
      </c>
      <c r="AA113" s="12">
        <v>40.583199999999998</v>
      </c>
      <c r="AB113" s="12">
        <v>9.0770999999999997</v>
      </c>
      <c r="AC113" s="9">
        <f t="shared" si="19"/>
        <v>108.56819999999999</v>
      </c>
      <c r="AD113" s="9">
        <f t="shared" si="20"/>
        <v>91.728999999999999</v>
      </c>
      <c r="AE113" s="9">
        <f t="shared" si="21"/>
        <v>16.839199999999998</v>
      </c>
      <c r="AF113" s="15">
        <f t="shared" si="16"/>
        <v>246.55419999999998</v>
      </c>
      <c r="AG113" s="15">
        <f t="shared" si="17"/>
        <v>211.53309999999999</v>
      </c>
      <c r="AH113" s="15">
        <f t="shared" si="18"/>
        <v>35.021099999999997</v>
      </c>
      <c r="AI113" s="16"/>
    </row>
    <row r="114" spans="1:35" s="4" customFormat="1" ht="20.100000000000001" customHeight="1" thickBot="1" x14ac:dyDescent="0.25">
      <c r="A114" s="21">
        <f t="shared" si="22"/>
        <v>108</v>
      </c>
      <c r="B114" s="22" t="s">
        <v>107</v>
      </c>
      <c r="C114" s="22"/>
      <c r="D114" s="20">
        <v>2045.53</v>
      </c>
      <c r="E114" s="12">
        <v>134.06800000000001</v>
      </c>
      <c r="F114" s="12">
        <v>123.77460000000001</v>
      </c>
      <c r="G114" s="12">
        <v>10.2934</v>
      </c>
      <c r="H114" s="12">
        <v>100.1636</v>
      </c>
      <c r="I114" s="12">
        <v>92.473299999999995</v>
      </c>
      <c r="J114" s="12">
        <v>7.6902999999999997</v>
      </c>
      <c r="K114" s="12">
        <v>75.408900000000003</v>
      </c>
      <c r="L114" s="12">
        <v>69.619299999999996</v>
      </c>
      <c r="M114" s="12">
        <v>5.7896000000000001</v>
      </c>
      <c r="N114" s="12">
        <v>54.4251</v>
      </c>
      <c r="O114" s="12">
        <v>50.246499999999997</v>
      </c>
      <c r="P114" s="12">
        <v>4.1786000000000003</v>
      </c>
      <c r="Q114" s="5">
        <f t="shared" si="13"/>
        <v>364.06560000000002</v>
      </c>
      <c r="R114" s="5">
        <f t="shared" si="14"/>
        <v>336.11369999999999</v>
      </c>
      <c r="S114" s="5">
        <f t="shared" si="15"/>
        <v>27.951899999999998</v>
      </c>
      <c r="T114" s="12">
        <v>65.606200000000001</v>
      </c>
      <c r="U114" s="12">
        <v>60.569200000000002</v>
      </c>
      <c r="V114" s="12">
        <v>5.0369999999999999</v>
      </c>
      <c r="W114" s="12">
        <v>79.556700000000006</v>
      </c>
      <c r="X114" s="12">
        <v>73.448499999999996</v>
      </c>
      <c r="Y114" s="12">
        <v>6.1082000000000001</v>
      </c>
      <c r="Z114" s="12">
        <v>116.2735</v>
      </c>
      <c r="AA114" s="12">
        <v>107.3464</v>
      </c>
      <c r="AB114" s="12">
        <v>8.9270999999999994</v>
      </c>
      <c r="AC114" s="9">
        <f t="shared" si="19"/>
        <v>261.43639999999999</v>
      </c>
      <c r="AD114" s="9">
        <f t="shared" si="20"/>
        <v>241.36410000000001</v>
      </c>
      <c r="AE114" s="9">
        <f t="shared" si="21"/>
        <v>20.072299999999998</v>
      </c>
      <c r="AF114" s="15">
        <f t="shared" si="16"/>
        <v>625.50199999999995</v>
      </c>
      <c r="AG114" s="15">
        <f t="shared" si="17"/>
        <v>577.4778</v>
      </c>
      <c r="AH114" s="15">
        <f t="shared" si="18"/>
        <v>48.024199999999993</v>
      </c>
      <c r="AI114" s="16"/>
    </row>
    <row r="115" spans="1:35" s="4" customFormat="1" ht="20.100000000000001" customHeight="1" thickBot="1" x14ac:dyDescent="0.25">
      <c r="A115" s="21">
        <f t="shared" si="22"/>
        <v>109</v>
      </c>
      <c r="B115" s="22" t="s">
        <v>108</v>
      </c>
      <c r="C115" s="22"/>
      <c r="D115" s="20">
        <v>2045.53</v>
      </c>
      <c r="E115" s="12">
        <v>45.133099999999999</v>
      </c>
      <c r="F115" s="12">
        <v>45.133099999999999</v>
      </c>
      <c r="G115" s="14">
        <v>0</v>
      </c>
      <c r="H115" s="12">
        <v>38.814100000000003</v>
      </c>
      <c r="I115" s="12">
        <v>38.814100000000003</v>
      </c>
      <c r="J115" s="14">
        <v>0</v>
      </c>
      <c r="K115" s="12">
        <v>28.2179</v>
      </c>
      <c r="L115" s="12">
        <v>28.2179</v>
      </c>
      <c r="M115" s="14">
        <v>0</v>
      </c>
      <c r="N115" s="12">
        <v>19.747699999999998</v>
      </c>
      <c r="O115" s="12">
        <v>19.747699999999998</v>
      </c>
      <c r="P115" s="14">
        <v>0</v>
      </c>
      <c r="Q115" s="5">
        <f t="shared" si="13"/>
        <v>131.9128</v>
      </c>
      <c r="R115" s="5">
        <f t="shared" si="14"/>
        <v>131.9128</v>
      </c>
      <c r="S115" s="5">
        <f t="shared" si="15"/>
        <v>0</v>
      </c>
      <c r="T115" s="12">
        <v>23.702000000000002</v>
      </c>
      <c r="U115" s="12">
        <v>23.702000000000002</v>
      </c>
      <c r="V115" s="14">
        <v>0</v>
      </c>
      <c r="W115" s="12">
        <v>31.063600000000001</v>
      </c>
      <c r="X115" s="12">
        <v>31.063600000000001</v>
      </c>
      <c r="Y115" s="14">
        <v>0</v>
      </c>
      <c r="Z115" s="12">
        <v>44.692900000000002</v>
      </c>
      <c r="AA115" s="12">
        <v>44.692900000000002</v>
      </c>
      <c r="AB115" s="14">
        <v>0</v>
      </c>
      <c r="AC115" s="9">
        <f t="shared" si="19"/>
        <v>99.458500000000015</v>
      </c>
      <c r="AD115" s="9">
        <f t="shared" si="20"/>
        <v>99.458500000000015</v>
      </c>
      <c r="AE115" s="9">
        <f t="shared" si="21"/>
        <v>0</v>
      </c>
      <c r="AF115" s="15">
        <f t="shared" si="16"/>
        <v>231.37130000000002</v>
      </c>
      <c r="AG115" s="15">
        <f t="shared" si="17"/>
        <v>231.37130000000002</v>
      </c>
      <c r="AH115" s="15">
        <f t="shared" si="18"/>
        <v>0</v>
      </c>
      <c r="AI115" s="16"/>
    </row>
    <row r="116" spans="1:35" s="4" customFormat="1" ht="20.100000000000001" customHeight="1" thickBot="1" x14ac:dyDescent="0.25">
      <c r="A116" s="21">
        <f t="shared" si="22"/>
        <v>110</v>
      </c>
      <c r="B116" s="22" t="s">
        <v>109</v>
      </c>
      <c r="C116" s="22"/>
      <c r="D116" s="20">
        <v>2045.53</v>
      </c>
      <c r="E116" s="12">
        <v>164.1344</v>
      </c>
      <c r="F116" s="12">
        <v>164.1344</v>
      </c>
      <c r="G116" s="14">
        <v>0</v>
      </c>
      <c r="H116" s="12">
        <v>134.57820000000001</v>
      </c>
      <c r="I116" s="12">
        <v>134.57820000000001</v>
      </c>
      <c r="J116" s="14">
        <v>0</v>
      </c>
      <c r="K116" s="12">
        <v>97.107600000000005</v>
      </c>
      <c r="L116" s="12">
        <v>97.107600000000005</v>
      </c>
      <c r="M116" s="14">
        <v>0</v>
      </c>
      <c r="N116" s="12">
        <v>68.777299999999997</v>
      </c>
      <c r="O116" s="12">
        <v>68.777299999999997</v>
      </c>
      <c r="P116" s="14">
        <v>0</v>
      </c>
      <c r="Q116" s="5">
        <f t="shared" si="13"/>
        <v>464.59749999999997</v>
      </c>
      <c r="R116" s="5">
        <f t="shared" si="14"/>
        <v>464.59749999999997</v>
      </c>
      <c r="S116" s="5">
        <f t="shared" si="15"/>
        <v>0</v>
      </c>
      <c r="T116" s="12">
        <v>75.844999999999999</v>
      </c>
      <c r="U116" s="12">
        <v>75.844999999999999</v>
      </c>
      <c r="V116" s="14">
        <v>0</v>
      </c>
      <c r="W116" s="12">
        <v>87.726399999999998</v>
      </c>
      <c r="X116" s="12">
        <v>87.726399999999998</v>
      </c>
      <c r="Y116" s="14">
        <v>0</v>
      </c>
      <c r="Z116" s="12">
        <v>132.56569999999999</v>
      </c>
      <c r="AA116" s="12">
        <v>132.56569999999999</v>
      </c>
      <c r="AB116" s="14">
        <v>0</v>
      </c>
      <c r="AC116" s="9">
        <f t="shared" si="19"/>
        <v>296.13709999999998</v>
      </c>
      <c r="AD116" s="9">
        <f t="shared" si="20"/>
        <v>296.13709999999998</v>
      </c>
      <c r="AE116" s="9">
        <f t="shared" si="21"/>
        <v>0</v>
      </c>
      <c r="AF116" s="15">
        <f t="shared" si="16"/>
        <v>760.7346</v>
      </c>
      <c r="AG116" s="15">
        <f t="shared" si="17"/>
        <v>760.7346</v>
      </c>
      <c r="AH116" s="15">
        <f t="shared" si="18"/>
        <v>0</v>
      </c>
      <c r="AI116" s="16"/>
    </row>
    <row r="117" spans="1:35" s="4" customFormat="1" ht="20.100000000000001" customHeight="1" thickBot="1" x14ac:dyDescent="0.25">
      <c r="A117" s="21">
        <f t="shared" si="22"/>
        <v>111</v>
      </c>
      <c r="B117" s="22" t="s">
        <v>110</v>
      </c>
      <c r="C117" s="22"/>
      <c r="D117" s="20">
        <v>2045.53</v>
      </c>
      <c r="E117" s="12">
        <v>105.51349999999999</v>
      </c>
      <c r="F117" s="12">
        <v>105.51349999999999</v>
      </c>
      <c r="G117" s="14">
        <v>0</v>
      </c>
      <c r="H117" s="12">
        <v>83.554000000000002</v>
      </c>
      <c r="I117" s="12">
        <v>83.554000000000002</v>
      </c>
      <c r="J117" s="14">
        <v>0</v>
      </c>
      <c r="K117" s="12">
        <v>59.6479</v>
      </c>
      <c r="L117" s="12">
        <v>59.6479</v>
      </c>
      <c r="M117" s="14">
        <v>0</v>
      </c>
      <c r="N117" s="12">
        <v>38.6004</v>
      </c>
      <c r="O117" s="12">
        <v>38.6004</v>
      </c>
      <c r="P117" s="14">
        <v>0</v>
      </c>
      <c r="Q117" s="5">
        <f t="shared" si="13"/>
        <v>287.31579999999997</v>
      </c>
      <c r="R117" s="5">
        <f t="shared" si="14"/>
        <v>287.31579999999997</v>
      </c>
      <c r="S117" s="5">
        <f t="shared" si="15"/>
        <v>0</v>
      </c>
      <c r="T117" s="12">
        <v>39.488900000000001</v>
      </c>
      <c r="U117" s="12">
        <v>39.488900000000001</v>
      </c>
      <c r="V117" s="14">
        <v>0</v>
      </c>
      <c r="W117" s="12">
        <v>59.858800000000002</v>
      </c>
      <c r="X117" s="12">
        <v>59.858800000000002</v>
      </c>
      <c r="Y117" s="14">
        <v>0</v>
      </c>
      <c r="Z117" s="12">
        <v>87.707099999999997</v>
      </c>
      <c r="AA117" s="12">
        <v>87.707099999999997</v>
      </c>
      <c r="AB117" s="14">
        <v>0</v>
      </c>
      <c r="AC117" s="9">
        <f t="shared" si="19"/>
        <v>187.0548</v>
      </c>
      <c r="AD117" s="9">
        <f t="shared" si="20"/>
        <v>187.0548</v>
      </c>
      <c r="AE117" s="9">
        <f t="shared" si="21"/>
        <v>0</v>
      </c>
      <c r="AF117" s="15">
        <f t="shared" si="16"/>
        <v>474.37059999999997</v>
      </c>
      <c r="AG117" s="15">
        <f t="shared" si="17"/>
        <v>474.37059999999997</v>
      </c>
      <c r="AH117" s="15">
        <f t="shared" si="18"/>
        <v>0</v>
      </c>
      <c r="AI117" s="16"/>
    </row>
    <row r="118" spans="1:35" s="4" customFormat="1" ht="20.100000000000001" customHeight="1" thickBot="1" x14ac:dyDescent="0.25">
      <c r="A118" s="21">
        <f t="shared" si="22"/>
        <v>112</v>
      </c>
      <c r="B118" s="22" t="s">
        <v>111</v>
      </c>
      <c r="C118" s="22"/>
      <c r="D118" s="20">
        <v>2045.53</v>
      </c>
      <c r="E118" s="12">
        <v>103.2925</v>
      </c>
      <c r="F118" s="12">
        <v>103.2925</v>
      </c>
      <c r="G118" s="14">
        <v>0</v>
      </c>
      <c r="H118" s="12">
        <v>80.364000000000004</v>
      </c>
      <c r="I118" s="12">
        <v>80.364000000000004</v>
      </c>
      <c r="J118" s="14">
        <v>0</v>
      </c>
      <c r="K118" s="12">
        <v>57.152000000000001</v>
      </c>
      <c r="L118" s="12">
        <v>57.152000000000001</v>
      </c>
      <c r="M118" s="14">
        <v>0</v>
      </c>
      <c r="N118" s="12">
        <v>30.704799999999999</v>
      </c>
      <c r="O118" s="12">
        <v>30.704799999999999</v>
      </c>
      <c r="P118" s="14">
        <v>0</v>
      </c>
      <c r="Q118" s="5">
        <f t="shared" si="13"/>
        <v>271.51329999999996</v>
      </c>
      <c r="R118" s="5">
        <f t="shared" si="14"/>
        <v>271.51329999999996</v>
      </c>
      <c r="S118" s="5">
        <f t="shared" si="15"/>
        <v>0</v>
      </c>
      <c r="T118" s="12">
        <v>45.9833</v>
      </c>
      <c r="U118" s="12">
        <v>45.9833</v>
      </c>
      <c r="V118" s="14">
        <v>0</v>
      </c>
      <c r="W118" s="12">
        <v>58.005400000000002</v>
      </c>
      <c r="X118" s="12">
        <v>58.005400000000002</v>
      </c>
      <c r="Y118" s="14">
        <v>0</v>
      </c>
      <c r="Z118" s="12">
        <v>83.363</v>
      </c>
      <c r="AA118" s="12">
        <v>83.363</v>
      </c>
      <c r="AB118" s="14">
        <v>0</v>
      </c>
      <c r="AC118" s="9">
        <f t="shared" si="19"/>
        <v>187.35169999999999</v>
      </c>
      <c r="AD118" s="9">
        <f t="shared" si="20"/>
        <v>187.35169999999999</v>
      </c>
      <c r="AE118" s="9">
        <f t="shared" si="21"/>
        <v>0</v>
      </c>
      <c r="AF118" s="15">
        <f t="shared" si="16"/>
        <v>458.86499999999995</v>
      </c>
      <c r="AG118" s="15">
        <f t="shared" si="17"/>
        <v>458.86499999999995</v>
      </c>
      <c r="AH118" s="15">
        <f t="shared" si="18"/>
        <v>0</v>
      </c>
      <c r="AI118" s="16"/>
    </row>
    <row r="119" spans="1:35" s="4" customFormat="1" ht="20.100000000000001" customHeight="1" thickBot="1" x14ac:dyDescent="0.25">
      <c r="A119" s="21">
        <f t="shared" si="22"/>
        <v>113</v>
      </c>
      <c r="B119" s="22" t="s">
        <v>112</v>
      </c>
      <c r="C119" s="22"/>
      <c r="D119" s="20">
        <v>2045.53</v>
      </c>
      <c r="E119" s="12">
        <v>69.625299999999996</v>
      </c>
      <c r="F119" s="12">
        <v>69.625299999999996</v>
      </c>
      <c r="G119" s="14">
        <v>0</v>
      </c>
      <c r="H119" s="12">
        <v>58.314100000000003</v>
      </c>
      <c r="I119" s="12">
        <v>58.314100000000003</v>
      </c>
      <c r="J119" s="14">
        <v>0</v>
      </c>
      <c r="K119" s="12">
        <v>42.020800000000001</v>
      </c>
      <c r="L119" s="12">
        <v>42.020800000000001</v>
      </c>
      <c r="M119" s="14">
        <v>0</v>
      </c>
      <c r="N119" s="12">
        <v>27.0549</v>
      </c>
      <c r="O119" s="12">
        <v>27.0549</v>
      </c>
      <c r="P119" s="14">
        <v>0</v>
      </c>
      <c r="Q119" s="5">
        <f t="shared" si="13"/>
        <v>197.01510000000002</v>
      </c>
      <c r="R119" s="5">
        <f t="shared" si="14"/>
        <v>197.01510000000002</v>
      </c>
      <c r="S119" s="5">
        <f t="shared" si="15"/>
        <v>0</v>
      </c>
      <c r="T119" s="12">
        <v>37.215200000000003</v>
      </c>
      <c r="U119" s="12">
        <v>37.215200000000003</v>
      </c>
      <c r="V119" s="14">
        <v>0</v>
      </c>
      <c r="W119" s="12">
        <v>45.474899999999998</v>
      </c>
      <c r="X119" s="12">
        <v>45.474899999999998</v>
      </c>
      <c r="Y119" s="14">
        <v>0</v>
      </c>
      <c r="Z119" s="12">
        <v>68.330299999999994</v>
      </c>
      <c r="AA119" s="12">
        <v>68.330299999999994</v>
      </c>
      <c r="AB119" s="14">
        <v>0</v>
      </c>
      <c r="AC119" s="9">
        <f t="shared" si="19"/>
        <v>151.0204</v>
      </c>
      <c r="AD119" s="9">
        <f t="shared" si="20"/>
        <v>151.0204</v>
      </c>
      <c r="AE119" s="9">
        <f t="shared" si="21"/>
        <v>0</v>
      </c>
      <c r="AF119" s="15">
        <f t="shared" si="16"/>
        <v>348.03550000000001</v>
      </c>
      <c r="AG119" s="15">
        <f t="shared" si="17"/>
        <v>348.03550000000001</v>
      </c>
      <c r="AH119" s="15">
        <f t="shared" si="18"/>
        <v>0</v>
      </c>
      <c r="AI119" s="16"/>
    </row>
    <row r="120" spans="1:35" s="4" customFormat="1" ht="20.100000000000001" customHeight="1" thickBot="1" x14ac:dyDescent="0.25">
      <c r="A120" s="21">
        <f t="shared" si="22"/>
        <v>114</v>
      </c>
      <c r="B120" s="22" t="s">
        <v>113</v>
      </c>
      <c r="C120" s="22"/>
      <c r="D120" s="20">
        <v>2045.53</v>
      </c>
      <c r="E120" s="12">
        <v>72.539500000000004</v>
      </c>
      <c r="F120" s="12">
        <v>65.736999999999995</v>
      </c>
      <c r="G120" s="12">
        <v>6.8025000000000002</v>
      </c>
      <c r="H120" s="12">
        <v>61.885899999999999</v>
      </c>
      <c r="I120" s="12">
        <v>56.082500000000003</v>
      </c>
      <c r="J120" s="12">
        <v>5.8033999999999999</v>
      </c>
      <c r="K120" s="12">
        <v>44.22</v>
      </c>
      <c r="L120" s="12">
        <v>40.0732</v>
      </c>
      <c r="M120" s="12">
        <v>4.1467999999999998</v>
      </c>
      <c r="N120" s="12">
        <v>27.830200000000001</v>
      </c>
      <c r="O120" s="12">
        <v>25.220400000000001</v>
      </c>
      <c r="P120" s="12">
        <v>2.6097999999999999</v>
      </c>
      <c r="Q120" s="5">
        <f t="shared" si="13"/>
        <v>206.47559999999999</v>
      </c>
      <c r="R120" s="5">
        <f t="shared" si="14"/>
        <v>187.1131</v>
      </c>
      <c r="S120" s="5">
        <f t="shared" si="15"/>
        <v>19.362500000000001</v>
      </c>
      <c r="T120" s="12">
        <v>34.862200000000001</v>
      </c>
      <c r="U120" s="12">
        <v>31.593</v>
      </c>
      <c r="V120" s="12">
        <v>3.2692000000000001</v>
      </c>
      <c r="W120" s="12">
        <v>46.683799999999998</v>
      </c>
      <c r="X120" s="12">
        <v>42.305999999999997</v>
      </c>
      <c r="Y120" s="12">
        <v>4.3777999999999997</v>
      </c>
      <c r="Z120" s="12">
        <v>75.95</v>
      </c>
      <c r="AA120" s="12">
        <v>68.827699999999993</v>
      </c>
      <c r="AB120" s="12">
        <v>7.1223000000000001</v>
      </c>
      <c r="AC120" s="9">
        <f t="shared" si="19"/>
        <v>157.49599999999998</v>
      </c>
      <c r="AD120" s="9">
        <f t="shared" si="20"/>
        <v>142.72669999999999</v>
      </c>
      <c r="AE120" s="9">
        <f t="shared" si="21"/>
        <v>14.769300000000001</v>
      </c>
      <c r="AF120" s="15">
        <f t="shared" si="16"/>
        <v>363.97159999999997</v>
      </c>
      <c r="AG120" s="15">
        <f t="shared" si="17"/>
        <v>329.83979999999997</v>
      </c>
      <c r="AH120" s="15">
        <f t="shared" si="18"/>
        <v>34.131799999999998</v>
      </c>
      <c r="AI120" s="16"/>
    </row>
    <row r="121" spans="1:35" s="4" customFormat="1" ht="20.100000000000001" customHeight="1" thickBot="1" x14ac:dyDescent="0.25">
      <c r="A121" s="21">
        <f t="shared" si="22"/>
        <v>115</v>
      </c>
      <c r="B121" s="22" t="s">
        <v>114</v>
      </c>
      <c r="C121" s="22"/>
      <c r="D121" s="20">
        <v>2045.53</v>
      </c>
      <c r="E121" s="12">
        <v>117.1307</v>
      </c>
      <c r="F121" s="12">
        <v>117.1307</v>
      </c>
      <c r="G121" s="14">
        <v>0</v>
      </c>
      <c r="H121" s="12">
        <v>86.272800000000004</v>
      </c>
      <c r="I121" s="12">
        <v>86.272800000000004</v>
      </c>
      <c r="J121" s="14">
        <v>0</v>
      </c>
      <c r="K121" s="12">
        <v>62.5717</v>
      </c>
      <c r="L121" s="12">
        <v>62.5717</v>
      </c>
      <c r="M121" s="14">
        <v>0</v>
      </c>
      <c r="N121" s="12">
        <v>44.784799999999997</v>
      </c>
      <c r="O121" s="12">
        <v>44.784799999999997</v>
      </c>
      <c r="P121" s="14">
        <v>0</v>
      </c>
      <c r="Q121" s="5">
        <f t="shared" si="13"/>
        <v>310.76000000000005</v>
      </c>
      <c r="R121" s="5">
        <f t="shared" si="14"/>
        <v>310.76000000000005</v>
      </c>
      <c r="S121" s="5">
        <f t="shared" si="15"/>
        <v>0</v>
      </c>
      <c r="T121" s="12">
        <v>52.390799999999999</v>
      </c>
      <c r="U121" s="12">
        <v>52.390799999999999</v>
      </c>
      <c r="V121" s="14">
        <v>0</v>
      </c>
      <c r="W121" s="12">
        <v>63.841799999999999</v>
      </c>
      <c r="X121" s="12">
        <v>63.841799999999999</v>
      </c>
      <c r="Y121" s="14">
        <v>0</v>
      </c>
      <c r="Z121" s="12">
        <v>93.840400000000002</v>
      </c>
      <c r="AA121" s="12">
        <v>93.840400000000002</v>
      </c>
      <c r="AB121" s="14">
        <v>0</v>
      </c>
      <c r="AC121" s="9">
        <f t="shared" si="19"/>
        <v>210.07299999999998</v>
      </c>
      <c r="AD121" s="9">
        <f t="shared" si="20"/>
        <v>210.07299999999998</v>
      </c>
      <c r="AE121" s="9">
        <f t="shared" si="21"/>
        <v>0</v>
      </c>
      <c r="AF121" s="15">
        <f t="shared" si="16"/>
        <v>520.83300000000008</v>
      </c>
      <c r="AG121" s="15">
        <f t="shared" si="17"/>
        <v>520.83300000000008</v>
      </c>
      <c r="AH121" s="15">
        <f t="shared" si="18"/>
        <v>0</v>
      </c>
      <c r="AI121" s="16"/>
    </row>
    <row r="122" spans="1:35" s="4" customFormat="1" ht="20.100000000000001" customHeight="1" thickBot="1" x14ac:dyDescent="0.25">
      <c r="A122" s="21">
        <f t="shared" si="22"/>
        <v>116</v>
      </c>
      <c r="B122" s="22" t="s">
        <v>115</v>
      </c>
      <c r="C122" s="22"/>
      <c r="D122" s="20">
        <v>2045.53</v>
      </c>
      <c r="E122" s="12">
        <v>501.26</v>
      </c>
      <c r="F122" s="12">
        <v>457.28570000000002</v>
      </c>
      <c r="G122" s="12">
        <v>43.974299999999999</v>
      </c>
      <c r="H122" s="12">
        <v>400.1343</v>
      </c>
      <c r="I122" s="12">
        <v>364.23160000000001</v>
      </c>
      <c r="J122" s="12">
        <v>35.902700000000003</v>
      </c>
      <c r="K122" s="12">
        <v>297.46460000000002</v>
      </c>
      <c r="L122" s="12">
        <v>271.459</v>
      </c>
      <c r="M122" s="12">
        <v>26.005600000000001</v>
      </c>
      <c r="N122" s="12">
        <v>201.23050000000001</v>
      </c>
      <c r="O122" s="12">
        <v>192.28110000000001</v>
      </c>
      <c r="P122" s="12">
        <v>8.9494000000000007</v>
      </c>
      <c r="Q122" s="5">
        <f t="shared" si="13"/>
        <v>1400.0893999999998</v>
      </c>
      <c r="R122" s="5">
        <f t="shared" si="14"/>
        <v>1285.2574</v>
      </c>
      <c r="S122" s="5">
        <f t="shared" si="15"/>
        <v>114.83200000000001</v>
      </c>
      <c r="T122" s="12">
        <v>241.59119999999999</v>
      </c>
      <c r="U122" s="12">
        <v>224.85409999999999</v>
      </c>
      <c r="V122" s="12">
        <v>16.737100000000002</v>
      </c>
      <c r="W122" s="12">
        <v>283.11320000000001</v>
      </c>
      <c r="X122" s="12">
        <v>257.61270000000002</v>
      </c>
      <c r="Y122" s="12">
        <v>25.500499999999999</v>
      </c>
      <c r="Z122" s="12">
        <v>437.20650000000001</v>
      </c>
      <c r="AA122" s="12">
        <v>407.48050000000001</v>
      </c>
      <c r="AB122" s="12">
        <v>29.725999999999999</v>
      </c>
      <c r="AC122" s="9">
        <f t="shared" si="19"/>
        <v>961.91089999999997</v>
      </c>
      <c r="AD122" s="9">
        <f t="shared" si="20"/>
        <v>889.94730000000004</v>
      </c>
      <c r="AE122" s="9">
        <f t="shared" si="21"/>
        <v>71.9636</v>
      </c>
      <c r="AF122" s="15">
        <f t="shared" si="16"/>
        <v>2362.0002999999997</v>
      </c>
      <c r="AG122" s="15">
        <f t="shared" si="17"/>
        <v>2175.2047000000002</v>
      </c>
      <c r="AH122" s="15">
        <f t="shared" si="18"/>
        <v>186.79560000000001</v>
      </c>
      <c r="AI122" s="16"/>
    </row>
    <row r="123" spans="1:35" s="4" customFormat="1" ht="20.100000000000001" customHeight="1" thickBot="1" x14ac:dyDescent="0.25">
      <c r="A123" s="21">
        <f t="shared" si="22"/>
        <v>117</v>
      </c>
      <c r="B123" s="22" t="s">
        <v>116</v>
      </c>
      <c r="C123" s="22"/>
      <c r="D123" s="20">
        <v>2045.53</v>
      </c>
      <c r="E123" s="12">
        <v>21.544599999999999</v>
      </c>
      <c r="F123" s="12">
        <v>21.544599999999999</v>
      </c>
      <c r="G123" s="14">
        <v>0</v>
      </c>
      <c r="H123" s="12">
        <v>17</v>
      </c>
      <c r="I123" s="12">
        <v>17</v>
      </c>
      <c r="J123" s="14">
        <v>0</v>
      </c>
      <c r="K123" s="12">
        <v>12.8123</v>
      </c>
      <c r="L123" s="12">
        <v>12.8123</v>
      </c>
      <c r="M123" s="14">
        <v>0</v>
      </c>
      <c r="N123" s="12">
        <v>8.1651000000000007</v>
      </c>
      <c r="O123" s="12">
        <v>8.1651000000000007</v>
      </c>
      <c r="P123" s="14">
        <v>0</v>
      </c>
      <c r="Q123" s="5">
        <f t="shared" si="13"/>
        <v>59.522000000000006</v>
      </c>
      <c r="R123" s="5">
        <f t="shared" si="14"/>
        <v>59.522000000000006</v>
      </c>
      <c r="S123" s="5">
        <f t="shared" si="15"/>
        <v>0</v>
      </c>
      <c r="T123" s="12">
        <v>64.068700000000007</v>
      </c>
      <c r="U123" s="12">
        <v>64.068700000000007</v>
      </c>
      <c r="V123" s="12"/>
      <c r="W123" s="12">
        <v>73.861999999999995</v>
      </c>
      <c r="X123" s="12">
        <v>58.564300000000003</v>
      </c>
      <c r="Y123" s="12">
        <v>15.297700000000001</v>
      </c>
      <c r="Z123" s="12">
        <v>104.7932</v>
      </c>
      <c r="AA123" s="12">
        <v>83.902199999999993</v>
      </c>
      <c r="AB123" s="12">
        <v>20.890999999999998</v>
      </c>
      <c r="AC123" s="9">
        <f t="shared" si="19"/>
        <v>242.72390000000001</v>
      </c>
      <c r="AD123" s="9">
        <f t="shared" si="20"/>
        <v>206.5352</v>
      </c>
      <c r="AE123" s="9">
        <f t="shared" si="21"/>
        <v>36.188699999999997</v>
      </c>
      <c r="AF123" s="15">
        <f t="shared" si="16"/>
        <v>302.24590000000001</v>
      </c>
      <c r="AG123" s="15">
        <f t="shared" si="17"/>
        <v>266.05720000000002</v>
      </c>
      <c r="AH123" s="15">
        <f t="shared" si="18"/>
        <v>36.188699999999997</v>
      </c>
      <c r="AI123" s="16"/>
    </row>
    <row r="124" spans="1:35" s="4" customFormat="1" ht="20.100000000000001" customHeight="1" thickBot="1" x14ac:dyDescent="0.25">
      <c r="A124" s="21">
        <f t="shared" si="22"/>
        <v>118</v>
      </c>
      <c r="B124" s="22" t="s">
        <v>117</v>
      </c>
      <c r="C124" s="22"/>
      <c r="D124" s="20">
        <v>2045.53</v>
      </c>
      <c r="E124" s="12">
        <v>23.445499999999999</v>
      </c>
      <c r="F124" s="12">
        <v>23.445499999999999</v>
      </c>
      <c r="G124" s="14">
        <v>0</v>
      </c>
      <c r="H124" s="12">
        <v>19.276399999999999</v>
      </c>
      <c r="I124" s="12">
        <v>19.276399999999999</v>
      </c>
      <c r="J124" s="14">
        <v>0</v>
      </c>
      <c r="K124" s="12">
        <v>13.898899999999999</v>
      </c>
      <c r="L124" s="12">
        <v>13.898899999999999</v>
      </c>
      <c r="M124" s="14">
        <v>0</v>
      </c>
      <c r="N124" s="12">
        <v>6.7087000000000003</v>
      </c>
      <c r="O124" s="12">
        <v>6.7087000000000003</v>
      </c>
      <c r="P124" s="14">
        <v>0</v>
      </c>
      <c r="Q124" s="5">
        <f t="shared" si="13"/>
        <v>63.329499999999996</v>
      </c>
      <c r="R124" s="5">
        <f t="shared" si="14"/>
        <v>63.329499999999996</v>
      </c>
      <c r="S124" s="5">
        <f t="shared" si="15"/>
        <v>0</v>
      </c>
      <c r="T124" s="12">
        <v>12.2925</v>
      </c>
      <c r="U124" s="12">
        <v>12.2925</v>
      </c>
      <c r="V124" s="14">
        <v>0</v>
      </c>
      <c r="W124" s="12">
        <v>15.206</v>
      </c>
      <c r="X124" s="12">
        <v>15.206</v>
      </c>
      <c r="Y124" s="14">
        <v>0</v>
      </c>
      <c r="Z124" s="12">
        <v>21.6751</v>
      </c>
      <c r="AA124" s="12">
        <v>21.6751</v>
      </c>
      <c r="AB124" s="14">
        <v>0</v>
      </c>
      <c r="AC124" s="9">
        <f t="shared" si="19"/>
        <v>49.1736</v>
      </c>
      <c r="AD124" s="9">
        <f t="shared" si="20"/>
        <v>49.1736</v>
      </c>
      <c r="AE124" s="9">
        <f t="shared" si="21"/>
        <v>0</v>
      </c>
      <c r="AF124" s="15">
        <f t="shared" si="16"/>
        <v>112.50309999999999</v>
      </c>
      <c r="AG124" s="15">
        <f t="shared" si="17"/>
        <v>112.50309999999999</v>
      </c>
      <c r="AH124" s="15">
        <f t="shared" si="18"/>
        <v>0</v>
      </c>
      <c r="AI124" s="16"/>
    </row>
    <row r="125" spans="1:35" s="4" customFormat="1" ht="20.100000000000001" customHeight="1" thickBot="1" x14ac:dyDescent="0.25">
      <c r="A125" s="21">
        <f t="shared" si="22"/>
        <v>119</v>
      </c>
      <c r="B125" s="22" t="s">
        <v>118</v>
      </c>
      <c r="C125" s="22"/>
      <c r="D125" s="20">
        <v>2045.53</v>
      </c>
      <c r="E125" s="12">
        <v>195.73230000000001</v>
      </c>
      <c r="F125" s="12">
        <v>195.73230000000001</v>
      </c>
      <c r="G125" s="14">
        <v>0</v>
      </c>
      <c r="H125" s="12">
        <v>157.6069</v>
      </c>
      <c r="I125" s="12">
        <v>157.6069</v>
      </c>
      <c r="J125" s="14">
        <v>0</v>
      </c>
      <c r="K125" s="12">
        <v>116.1675</v>
      </c>
      <c r="L125" s="12">
        <v>116.1675</v>
      </c>
      <c r="M125" s="14">
        <v>0</v>
      </c>
      <c r="N125" s="12">
        <v>76.233199999999997</v>
      </c>
      <c r="O125" s="12">
        <v>76.233199999999997</v>
      </c>
      <c r="P125" s="14">
        <v>0</v>
      </c>
      <c r="Q125" s="5">
        <f t="shared" si="13"/>
        <v>545.73990000000003</v>
      </c>
      <c r="R125" s="5">
        <f t="shared" si="14"/>
        <v>545.73990000000003</v>
      </c>
      <c r="S125" s="5">
        <f t="shared" si="15"/>
        <v>0</v>
      </c>
      <c r="T125" s="12">
        <v>98.157300000000006</v>
      </c>
      <c r="U125" s="12">
        <v>98.157300000000006</v>
      </c>
      <c r="V125" s="14">
        <v>0</v>
      </c>
      <c r="W125" s="12">
        <v>108.8951</v>
      </c>
      <c r="X125" s="12">
        <v>108.8951</v>
      </c>
      <c r="Y125" s="14">
        <v>0</v>
      </c>
      <c r="Z125" s="12">
        <v>172.30009999999999</v>
      </c>
      <c r="AA125" s="12">
        <v>172.30009999999999</v>
      </c>
      <c r="AB125" s="14">
        <v>0</v>
      </c>
      <c r="AC125" s="9">
        <f t="shared" si="19"/>
        <v>379.35249999999996</v>
      </c>
      <c r="AD125" s="9">
        <f t="shared" si="20"/>
        <v>379.35249999999996</v>
      </c>
      <c r="AE125" s="9">
        <f t="shared" si="21"/>
        <v>0</v>
      </c>
      <c r="AF125" s="15">
        <f t="shared" si="16"/>
        <v>925.0924</v>
      </c>
      <c r="AG125" s="15">
        <f t="shared" si="17"/>
        <v>925.0924</v>
      </c>
      <c r="AH125" s="15">
        <f t="shared" si="18"/>
        <v>0</v>
      </c>
      <c r="AI125" s="16"/>
    </row>
    <row r="126" spans="1:35" s="4" customFormat="1" ht="20.100000000000001" customHeight="1" thickBot="1" x14ac:dyDescent="0.25">
      <c r="A126" s="21">
        <f t="shared" si="22"/>
        <v>120</v>
      </c>
      <c r="B126" s="22" t="s">
        <v>119</v>
      </c>
      <c r="C126" s="22"/>
      <c r="D126" s="20">
        <v>2045.53</v>
      </c>
      <c r="E126" s="12">
        <v>135.28469999999999</v>
      </c>
      <c r="F126" s="12">
        <v>131.07820000000001</v>
      </c>
      <c r="G126" s="12">
        <v>4.2065000000000001</v>
      </c>
      <c r="H126" s="12">
        <v>112.8027</v>
      </c>
      <c r="I126" s="12">
        <v>109.2953</v>
      </c>
      <c r="J126" s="12">
        <v>3.5074000000000001</v>
      </c>
      <c r="K126" s="12">
        <v>80.165899999999993</v>
      </c>
      <c r="L126" s="12">
        <v>77.673299999999998</v>
      </c>
      <c r="M126" s="12">
        <v>2.4925999999999999</v>
      </c>
      <c r="N126" s="12">
        <v>61.281700000000001</v>
      </c>
      <c r="O126" s="12">
        <v>59.376199999999997</v>
      </c>
      <c r="P126" s="12">
        <v>1.9055</v>
      </c>
      <c r="Q126" s="5">
        <f t="shared" si="13"/>
        <v>389.53499999999997</v>
      </c>
      <c r="R126" s="5">
        <f t="shared" si="14"/>
        <v>377.423</v>
      </c>
      <c r="S126" s="5">
        <f t="shared" si="15"/>
        <v>12.112</v>
      </c>
      <c r="T126" s="12">
        <v>56.009399999999999</v>
      </c>
      <c r="U126" s="12">
        <v>54.268000000000001</v>
      </c>
      <c r="V126" s="12">
        <v>1.7414000000000001</v>
      </c>
      <c r="W126" s="12">
        <v>74.537599999999998</v>
      </c>
      <c r="X126" s="12">
        <v>72.220100000000002</v>
      </c>
      <c r="Y126" s="12">
        <v>2.3174999999999999</v>
      </c>
      <c r="Z126" s="12">
        <v>111.19670000000001</v>
      </c>
      <c r="AA126" s="12">
        <v>107.7394</v>
      </c>
      <c r="AB126" s="12">
        <v>3.4573</v>
      </c>
      <c r="AC126" s="9">
        <f t="shared" si="19"/>
        <v>241.74369999999999</v>
      </c>
      <c r="AD126" s="9">
        <f t="shared" si="20"/>
        <v>234.22750000000002</v>
      </c>
      <c r="AE126" s="9">
        <f t="shared" si="21"/>
        <v>7.5161999999999995</v>
      </c>
      <c r="AF126" s="15">
        <f t="shared" si="16"/>
        <v>631.27869999999996</v>
      </c>
      <c r="AG126" s="15">
        <f t="shared" si="17"/>
        <v>611.65049999999997</v>
      </c>
      <c r="AH126" s="15">
        <f t="shared" si="18"/>
        <v>19.6282</v>
      </c>
      <c r="AI126" s="16"/>
    </row>
    <row r="127" spans="1:35" s="4" customFormat="1" ht="20.100000000000001" customHeight="1" thickBot="1" x14ac:dyDescent="0.25">
      <c r="A127" s="21">
        <f t="shared" si="22"/>
        <v>121</v>
      </c>
      <c r="B127" s="22" t="s">
        <v>120</v>
      </c>
      <c r="C127" s="22"/>
      <c r="D127" s="20">
        <v>2045.53</v>
      </c>
      <c r="E127" s="12">
        <v>114.548</v>
      </c>
      <c r="F127" s="12">
        <v>114.548</v>
      </c>
      <c r="G127" s="14">
        <v>0</v>
      </c>
      <c r="H127" s="12">
        <v>87.3566</v>
      </c>
      <c r="I127" s="12">
        <v>87.3566</v>
      </c>
      <c r="J127" s="14">
        <v>0</v>
      </c>
      <c r="K127" s="12">
        <v>64.672399999999996</v>
      </c>
      <c r="L127" s="12">
        <v>64.672399999999996</v>
      </c>
      <c r="M127" s="14">
        <v>0</v>
      </c>
      <c r="N127" s="12">
        <v>37.486600000000003</v>
      </c>
      <c r="O127" s="12">
        <v>37.486600000000003</v>
      </c>
      <c r="P127" s="14">
        <v>0</v>
      </c>
      <c r="Q127" s="5">
        <f t="shared" si="13"/>
        <v>304.06360000000001</v>
      </c>
      <c r="R127" s="5">
        <f t="shared" si="14"/>
        <v>304.06360000000001</v>
      </c>
      <c r="S127" s="5">
        <f t="shared" si="15"/>
        <v>0</v>
      </c>
      <c r="T127" s="12">
        <v>58.246000000000002</v>
      </c>
      <c r="U127" s="12">
        <v>58.246000000000002</v>
      </c>
      <c r="V127" s="14">
        <v>0</v>
      </c>
      <c r="W127" s="12">
        <v>65.059100000000001</v>
      </c>
      <c r="X127" s="12">
        <v>65.059100000000001</v>
      </c>
      <c r="Y127" s="14">
        <v>0</v>
      </c>
      <c r="Z127" s="12">
        <v>99.917299999999997</v>
      </c>
      <c r="AA127" s="12">
        <v>99.917299999999997</v>
      </c>
      <c r="AB127" s="14">
        <v>0</v>
      </c>
      <c r="AC127" s="9">
        <f t="shared" si="19"/>
        <v>223.22239999999999</v>
      </c>
      <c r="AD127" s="9">
        <f t="shared" si="20"/>
        <v>223.22239999999999</v>
      </c>
      <c r="AE127" s="9">
        <f t="shared" si="21"/>
        <v>0</v>
      </c>
      <c r="AF127" s="15">
        <f t="shared" si="16"/>
        <v>527.28600000000006</v>
      </c>
      <c r="AG127" s="15">
        <f t="shared" si="17"/>
        <v>527.28600000000006</v>
      </c>
      <c r="AH127" s="15">
        <f t="shared" si="18"/>
        <v>0</v>
      </c>
      <c r="AI127" s="16"/>
    </row>
    <row r="128" spans="1:35" s="4" customFormat="1" ht="20.100000000000001" customHeight="1" thickBot="1" x14ac:dyDescent="0.25">
      <c r="A128" s="21">
        <f t="shared" si="22"/>
        <v>122</v>
      </c>
      <c r="B128" s="22" t="s">
        <v>121</v>
      </c>
      <c r="C128" s="22"/>
      <c r="D128" s="20">
        <v>2045.53</v>
      </c>
      <c r="E128" s="12">
        <v>298.3913</v>
      </c>
      <c r="F128" s="12">
        <v>293.73509999999999</v>
      </c>
      <c r="G128" s="12">
        <v>4.6562000000000001</v>
      </c>
      <c r="H128" s="12">
        <v>248.83279999999999</v>
      </c>
      <c r="I128" s="12">
        <v>244.94990000000001</v>
      </c>
      <c r="J128" s="12">
        <v>3.8828999999999998</v>
      </c>
      <c r="K128" s="12">
        <v>174.899</v>
      </c>
      <c r="L128" s="12">
        <v>172.16980000000001</v>
      </c>
      <c r="M128" s="12">
        <v>2.7292000000000001</v>
      </c>
      <c r="N128" s="12">
        <v>121.3934</v>
      </c>
      <c r="O128" s="12">
        <v>119.4991</v>
      </c>
      <c r="P128" s="12">
        <v>1.8943000000000001</v>
      </c>
      <c r="Q128" s="5">
        <f t="shared" si="13"/>
        <v>843.51650000000006</v>
      </c>
      <c r="R128" s="5">
        <f t="shared" si="14"/>
        <v>830.35389999999995</v>
      </c>
      <c r="S128" s="5">
        <f t="shared" si="15"/>
        <v>13.162599999999999</v>
      </c>
      <c r="T128" s="12">
        <v>148.5454</v>
      </c>
      <c r="U128" s="12">
        <v>146.22739999999999</v>
      </c>
      <c r="V128" s="12">
        <v>2.3180000000000001</v>
      </c>
      <c r="W128" s="12">
        <v>177.50540000000001</v>
      </c>
      <c r="X128" s="12">
        <v>174.7355</v>
      </c>
      <c r="Y128" s="12">
        <v>2.7698999999999998</v>
      </c>
      <c r="Z128" s="12">
        <v>265.58359999999999</v>
      </c>
      <c r="AA128" s="12">
        <v>261.43920000000003</v>
      </c>
      <c r="AB128" s="12">
        <v>4.1444000000000001</v>
      </c>
      <c r="AC128" s="9">
        <f t="shared" si="19"/>
        <v>591.63439999999991</v>
      </c>
      <c r="AD128" s="9">
        <f t="shared" si="20"/>
        <v>582.40210000000002</v>
      </c>
      <c r="AE128" s="9">
        <f t="shared" si="21"/>
        <v>9.2322999999999986</v>
      </c>
      <c r="AF128" s="15">
        <f t="shared" si="16"/>
        <v>1435.1509000000001</v>
      </c>
      <c r="AG128" s="15">
        <f t="shared" si="17"/>
        <v>1412.7559999999999</v>
      </c>
      <c r="AH128" s="15">
        <f t="shared" si="18"/>
        <v>22.3949</v>
      </c>
      <c r="AI128" s="16"/>
    </row>
    <row r="129" spans="1:35" s="4" customFormat="1" ht="20.100000000000001" customHeight="1" thickBot="1" x14ac:dyDescent="0.25">
      <c r="A129" s="21">
        <f t="shared" si="22"/>
        <v>123</v>
      </c>
      <c r="B129" s="22" t="s">
        <v>122</v>
      </c>
      <c r="C129" s="22"/>
      <c r="D129" s="20">
        <v>2045.53</v>
      </c>
      <c r="E129" s="12">
        <v>130.33430000000001</v>
      </c>
      <c r="F129" s="12">
        <v>130.33430000000001</v>
      </c>
      <c r="G129" s="14">
        <v>0</v>
      </c>
      <c r="H129" s="12">
        <v>103.1233</v>
      </c>
      <c r="I129" s="12">
        <v>103.1233</v>
      </c>
      <c r="J129" s="14">
        <v>0</v>
      </c>
      <c r="K129" s="12">
        <v>75.302400000000006</v>
      </c>
      <c r="L129" s="12">
        <v>75.302400000000006</v>
      </c>
      <c r="M129" s="14">
        <v>0</v>
      </c>
      <c r="N129" s="12">
        <v>51.471699999999998</v>
      </c>
      <c r="O129" s="12">
        <v>51.471699999999998</v>
      </c>
      <c r="P129" s="14">
        <v>0</v>
      </c>
      <c r="Q129" s="5">
        <f t="shared" si="13"/>
        <v>360.23169999999999</v>
      </c>
      <c r="R129" s="5">
        <f t="shared" si="14"/>
        <v>360.23169999999999</v>
      </c>
      <c r="S129" s="5">
        <f t="shared" si="15"/>
        <v>0</v>
      </c>
      <c r="T129" s="12">
        <v>58.535899999999998</v>
      </c>
      <c r="U129" s="12">
        <v>58.535899999999998</v>
      </c>
      <c r="V129" s="14">
        <v>0</v>
      </c>
      <c r="W129" s="12">
        <v>70.725899999999996</v>
      </c>
      <c r="X129" s="12">
        <v>70.725899999999996</v>
      </c>
      <c r="Y129" s="14">
        <v>0</v>
      </c>
      <c r="Z129" s="12">
        <v>110.70869999999999</v>
      </c>
      <c r="AA129" s="12">
        <v>110.70869999999999</v>
      </c>
      <c r="AB129" s="14">
        <v>0</v>
      </c>
      <c r="AC129" s="9">
        <f t="shared" si="19"/>
        <v>239.97049999999999</v>
      </c>
      <c r="AD129" s="9">
        <f t="shared" si="20"/>
        <v>239.97049999999999</v>
      </c>
      <c r="AE129" s="9">
        <f t="shared" si="21"/>
        <v>0</v>
      </c>
      <c r="AF129" s="15">
        <f t="shared" si="16"/>
        <v>600.20219999999995</v>
      </c>
      <c r="AG129" s="15">
        <f t="shared" si="17"/>
        <v>600.20219999999995</v>
      </c>
      <c r="AH129" s="15">
        <f t="shared" si="18"/>
        <v>0</v>
      </c>
      <c r="AI129" s="16"/>
    </row>
    <row r="130" spans="1:35" s="4" customFormat="1" ht="20.100000000000001" customHeight="1" thickBot="1" x14ac:dyDescent="0.25">
      <c r="A130" s="21">
        <f t="shared" si="22"/>
        <v>124</v>
      </c>
      <c r="B130" s="22" t="s">
        <v>123</v>
      </c>
      <c r="C130" s="22"/>
      <c r="D130" s="20">
        <v>2045.53</v>
      </c>
      <c r="E130" s="12">
        <v>223.07830000000001</v>
      </c>
      <c r="F130" s="12">
        <v>220.4434</v>
      </c>
      <c r="G130" s="12">
        <v>2.6349</v>
      </c>
      <c r="H130" s="12">
        <v>175.9958</v>
      </c>
      <c r="I130" s="12">
        <v>173.9171</v>
      </c>
      <c r="J130" s="12">
        <v>2.0787</v>
      </c>
      <c r="K130" s="12">
        <v>126.3378</v>
      </c>
      <c r="L130" s="12">
        <v>124.8456</v>
      </c>
      <c r="M130" s="12">
        <v>1.4922</v>
      </c>
      <c r="N130" s="12">
        <v>84.267799999999994</v>
      </c>
      <c r="O130" s="12">
        <v>83.272499999999994</v>
      </c>
      <c r="P130" s="12">
        <v>0.99529999999999996</v>
      </c>
      <c r="Q130" s="5">
        <f t="shared" si="13"/>
        <v>609.67970000000003</v>
      </c>
      <c r="R130" s="5">
        <f t="shared" si="14"/>
        <v>602.47860000000003</v>
      </c>
      <c r="S130" s="5">
        <f t="shared" si="15"/>
        <v>7.2011000000000003</v>
      </c>
      <c r="T130" s="12">
        <v>106.06059999999999</v>
      </c>
      <c r="U130" s="12">
        <v>104.8079</v>
      </c>
      <c r="V130" s="12">
        <v>1.2526999999999999</v>
      </c>
      <c r="W130" s="12">
        <v>114.32510000000001</v>
      </c>
      <c r="X130" s="12">
        <v>112.9748</v>
      </c>
      <c r="Y130" s="12">
        <v>1.3503000000000001</v>
      </c>
      <c r="Z130" s="12">
        <v>186.55699999999999</v>
      </c>
      <c r="AA130" s="12">
        <v>184.3536</v>
      </c>
      <c r="AB130" s="12">
        <v>2.2033999999999998</v>
      </c>
      <c r="AC130" s="9">
        <f t="shared" si="19"/>
        <v>406.94269999999995</v>
      </c>
      <c r="AD130" s="9">
        <f t="shared" si="20"/>
        <v>402.13630000000001</v>
      </c>
      <c r="AE130" s="9">
        <f t="shared" si="21"/>
        <v>4.8064</v>
      </c>
      <c r="AF130" s="15">
        <f t="shared" si="16"/>
        <v>1016.6224</v>
      </c>
      <c r="AG130" s="15">
        <f t="shared" si="17"/>
        <v>1004.6149</v>
      </c>
      <c r="AH130" s="15">
        <f t="shared" si="18"/>
        <v>12.0075</v>
      </c>
      <c r="AI130" s="16"/>
    </row>
    <row r="131" spans="1:35" s="4" customFormat="1" ht="20.100000000000001" customHeight="1" thickBot="1" x14ac:dyDescent="0.25">
      <c r="A131" s="21">
        <f t="shared" si="22"/>
        <v>125</v>
      </c>
      <c r="B131" s="22" t="s">
        <v>124</v>
      </c>
      <c r="C131" s="22"/>
      <c r="D131" s="20">
        <v>2045.53</v>
      </c>
      <c r="E131" s="12">
        <v>125.8177</v>
      </c>
      <c r="F131" s="12">
        <v>125.8177</v>
      </c>
      <c r="G131" s="14">
        <v>0</v>
      </c>
      <c r="H131" s="12">
        <v>97.272000000000006</v>
      </c>
      <c r="I131" s="12">
        <v>97.272000000000006</v>
      </c>
      <c r="J131" s="14">
        <v>0</v>
      </c>
      <c r="K131" s="12">
        <v>74.598299999999995</v>
      </c>
      <c r="L131" s="12">
        <v>74.598299999999995</v>
      </c>
      <c r="M131" s="14">
        <v>0</v>
      </c>
      <c r="N131" s="12">
        <v>48.828099999999999</v>
      </c>
      <c r="O131" s="12">
        <v>48.828099999999999</v>
      </c>
      <c r="P131" s="14">
        <v>0</v>
      </c>
      <c r="Q131" s="5">
        <f t="shared" si="13"/>
        <v>346.51609999999999</v>
      </c>
      <c r="R131" s="5">
        <f t="shared" si="14"/>
        <v>346.51609999999999</v>
      </c>
      <c r="S131" s="5">
        <f t="shared" si="15"/>
        <v>0</v>
      </c>
      <c r="T131" s="12">
        <v>61.005499999999998</v>
      </c>
      <c r="U131" s="12">
        <v>61.005499999999998</v>
      </c>
      <c r="V131" s="14">
        <v>0</v>
      </c>
      <c r="W131" s="12">
        <v>69.604900000000001</v>
      </c>
      <c r="X131" s="12">
        <v>69.604900000000001</v>
      </c>
      <c r="Y131" s="14">
        <v>0</v>
      </c>
      <c r="Z131" s="12">
        <v>108.169</v>
      </c>
      <c r="AA131" s="12">
        <v>108.169</v>
      </c>
      <c r="AB131" s="14">
        <v>0</v>
      </c>
      <c r="AC131" s="9">
        <f t="shared" si="19"/>
        <v>238.77940000000001</v>
      </c>
      <c r="AD131" s="9">
        <f t="shared" si="20"/>
        <v>238.77940000000001</v>
      </c>
      <c r="AE131" s="9">
        <f t="shared" si="21"/>
        <v>0</v>
      </c>
      <c r="AF131" s="15">
        <f t="shared" si="16"/>
        <v>585.29549999999995</v>
      </c>
      <c r="AG131" s="15">
        <f t="shared" si="17"/>
        <v>585.29549999999995</v>
      </c>
      <c r="AH131" s="15">
        <f t="shared" si="18"/>
        <v>0</v>
      </c>
      <c r="AI131" s="16"/>
    </row>
    <row r="132" spans="1:35" s="4" customFormat="1" ht="20.100000000000001" customHeight="1" thickBot="1" x14ac:dyDescent="0.25">
      <c r="A132" s="21">
        <f t="shared" si="22"/>
        <v>126</v>
      </c>
      <c r="B132" s="22" t="s">
        <v>125</v>
      </c>
      <c r="C132" s="22"/>
      <c r="D132" s="20">
        <v>2045.53</v>
      </c>
      <c r="E132" s="19">
        <v>130.27420000000001</v>
      </c>
      <c r="F132" s="19">
        <v>130.27420000000001</v>
      </c>
      <c r="G132" s="28">
        <v>0</v>
      </c>
      <c r="H132" s="12">
        <v>91.565700000000007</v>
      </c>
      <c r="I132" s="12">
        <v>91.565700000000007</v>
      </c>
      <c r="J132" s="14">
        <v>0</v>
      </c>
      <c r="K132" s="12">
        <v>76.461399999999998</v>
      </c>
      <c r="L132" s="12">
        <v>76.461399999999998</v>
      </c>
      <c r="M132" s="14">
        <v>0</v>
      </c>
      <c r="N132" s="12">
        <v>49.3553</v>
      </c>
      <c r="O132" s="12">
        <v>49.3553</v>
      </c>
      <c r="P132" s="14">
        <v>0</v>
      </c>
      <c r="Q132" s="5">
        <f t="shared" si="13"/>
        <v>347.65659999999997</v>
      </c>
      <c r="R132" s="5">
        <f t="shared" si="14"/>
        <v>347.65659999999997</v>
      </c>
      <c r="S132" s="5">
        <f t="shared" si="15"/>
        <v>0</v>
      </c>
      <c r="T132" s="12">
        <v>55.668500000000002</v>
      </c>
      <c r="U132" s="12">
        <v>55.668500000000002</v>
      </c>
      <c r="V132" s="14">
        <v>0</v>
      </c>
      <c r="W132" s="12">
        <v>65.188800000000001</v>
      </c>
      <c r="X132" s="12">
        <v>65.188800000000001</v>
      </c>
      <c r="Y132" s="14">
        <v>0</v>
      </c>
      <c r="Z132" s="12">
        <v>96.635900000000007</v>
      </c>
      <c r="AA132" s="12">
        <v>96.635900000000007</v>
      </c>
      <c r="AB132" s="14">
        <v>0</v>
      </c>
      <c r="AC132" s="9">
        <f t="shared" si="19"/>
        <v>217.4932</v>
      </c>
      <c r="AD132" s="9">
        <f t="shared" si="20"/>
        <v>217.4932</v>
      </c>
      <c r="AE132" s="9">
        <f t="shared" si="21"/>
        <v>0</v>
      </c>
      <c r="AF132" s="15">
        <f t="shared" si="16"/>
        <v>565.14979999999991</v>
      </c>
      <c r="AG132" s="15">
        <f t="shared" si="17"/>
        <v>565.14979999999991</v>
      </c>
      <c r="AH132" s="15">
        <f t="shared" si="18"/>
        <v>0</v>
      </c>
      <c r="AI132" s="16"/>
    </row>
    <row r="133" spans="1:35" s="4" customFormat="1" ht="20.100000000000001" customHeight="1" thickBot="1" x14ac:dyDescent="0.25">
      <c r="A133" s="21">
        <f t="shared" si="22"/>
        <v>127</v>
      </c>
      <c r="B133" s="22" t="s">
        <v>126</v>
      </c>
      <c r="C133" s="22"/>
      <c r="D133" s="20">
        <v>2045.53</v>
      </c>
      <c r="E133" s="12">
        <v>270.9128</v>
      </c>
      <c r="F133" s="12">
        <v>270.9128</v>
      </c>
      <c r="G133" s="14">
        <v>0</v>
      </c>
      <c r="H133" s="12">
        <v>218.65219999999999</v>
      </c>
      <c r="I133" s="12">
        <v>218.65219999999999</v>
      </c>
      <c r="J133" s="14">
        <v>0</v>
      </c>
      <c r="K133" s="12">
        <v>156.33519999999999</v>
      </c>
      <c r="L133" s="12">
        <v>156.33519999999999</v>
      </c>
      <c r="M133" s="14">
        <v>0</v>
      </c>
      <c r="N133" s="12">
        <v>109.5762</v>
      </c>
      <c r="O133" s="12">
        <v>109.5762</v>
      </c>
      <c r="P133" s="14">
        <v>0</v>
      </c>
      <c r="Q133" s="5">
        <f t="shared" si="13"/>
        <v>755.47640000000001</v>
      </c>
      <c r="R133" s="5">
        <f t="shared" si="14"/>
        <v>755.47640000000001</v>
      </c>
      <c r="S133" s="5">
        <f t="shared" si="15"/>
        <v>0</v>
      </c>
      <c r="T133" s="12">
        <v>124.9203</v>
      </c>
      <c r="U133" s="12">
        <v>124.9203</v>
      </c>
      <c r="V133" s="14">
        <v>0</v>
      </c>
      <c r="W133" s="12">
        <v>156.34030000000001</v>
      </c>
      <c r="X133" s="12">
        <v>156.34030000000001</v>
      </c>
      <c r="Y133" s="14">
        <v>0</v>
      </c>
      <c r="Z133" s="12">
        <v>228.38939999999999</v>
      </c>
      <c r="AA133" s="12">
        <v>228.38939999999999</v>
      </c>
      <c r="AB133" s="14">
        <v>0</v>
      </c>
      <c r="AC133" s="9">
        <f t="shared" si="19"/>
        <v>509.65</v>
      </c>
      <c r="AD133" s="9">
        <f t="shared" si="20"/>
        <v>509.65</v>
      </c>
      <c r="AE133" s="9">
        <f t="shared" si="21"/>
        <v>0</v>
      </c>
      <c r="AF133" s="15">
        <f t="shared" si="16"/>
        <v>1265.1264000000001</v>
      </c>
      <c r="AG133" s="15">
        <f t="shared" si="17"/>
        <v>1265.1264000000001</v>
      </c>
      <c r="AH133" s="15">
        <f t="shared" si="18"/>
        <v>0</v>
      </c>
      <c r="AI133" s="16"/>
    </row>
    <row r="134" spans="1:35" s="4" customFormat="1" ht="20.100000000000001" customHeight="1" thickBot="1" x14ac:dyDescent="0.25">
      <c r="A134" s="21">
        <f t="shared" si="22"/>
        <v>128</v>
      </c>
      <c r="B134" s="22" t="s">
        <v>127</v>
      </c>
      <c r="C134" s="22"/>
      <c r="D134" s="20">
        <v>2045.53</v>
      </c>
      <c r="E134" s="12">
        <v>41.841799999999999</v>
      </c>
      <c r="F134" s="12">
        <v>41.841799999999999</v>
      </c>
      <c r="G134" s="14">
        <v>0</v>
      </c>
      <c r="H134" s="12">
        <v>33</v>
      </c>
      <c r="I134" s="12">
        <v>33</v>
      </c>
      <c r="J134" s="14">
        <v>0</v>
      </c>
      <c r="K134" s="12">
        <v>23.523099999999999</v>
      </c>
      <c r="L134" s="12">
        <v>23.523099999999999</v>
      </c>
      <c r="M134" s="14">
        <v>0</v>
      </c>
      <c r="N134" s="12">
        <v>15.5503</v>
      </c>
      <c r="O134" s="12">
        <v>15.5503</v>
      </c>
      <c r="P134" s="14">
        <v>0</v>
      </c>
      <c r="Q134" s="5">
        <f>E134+H134+K134+N134</f>
        <v>113.9152</v>
      </c>
      <c r="R134" s="5">
        <f>F134+I134+L134+O134</f>
        <v>113.9152</v>
      </c>
      <c r="S134" s="5">
        <f>J134+G134+M134+P134</f>
        <v>0</v>
      </c>
      <c r="T134" s="12">
        <v>22.383700000000001</v>
      </c>
      <c r="U134" s="12">
        <v>22.383700000000001</v>
      </c>
      <c r="V134" s="14">
        <v>0</v>
      </c>
      <c r="W134" s="12">
        <v>22.023399999999999</v>
      </c>
      <c r="X134" s="12">
        <v>22.023399999999999</v>
      </c>
      <c r="Y134" s="14">
        <v>0</v>
      </c>
      <c r="Z134" s="12">
        <v>32.483499999999999</v>
      </c>
      <c r="AA134" s="12">
        <v>32.483499999999999</v>
      </c>
      <c r="AB134" s="14">
        <v>0</v>
      </c>
      <c r="AC134" s="9">
        <f t="shared" si="19"/>
        <v>76.890600000000006</v>
      </c>
      <c r="AD134" s="9">
        <f t="shared" si="20"/>
        <v>76.890600000000006</v>
      </c>
      <c r="AE134" s="9">
        <f t="shared" si="21"/>
        <v>0</v>
      </c>
      <c r="AF134" s="15">
        <f t="shared" si="16"/>
        <v>190.8058</v>
      </c>
      <c r="AG134" s="15">
        <f t="shared" si="17"/>
        <v>190.8058</v>
      </c>
      <c r="AH134" s="15">
        <f t="shared" si="18"/>
        <v>0</v>
      </c>
      <c r="AI134" s="16"/>
    </row>
    <row r="135" spans="1:35" s="4" customFormat="1" ht="20.100000000000001" customHeight="1" thickBot="1" x14ac:dyDescent="0.25">
      <c r="A135" s="21">
        <f t="shared" si="22"/>
        <v>129</v>
      </c>
      <c r="B135" s="22" t="s">
        <v>128</v>
      </c>
      <c r="C135" s="22"/>
      <c r="D135" s="20">
        <v>2045.53</v>
      </c>
      <c r="E135" s="12">
        <v>67.172499999999999</v>
      </c>
      <c r="F135" s="12">
        <v>57.450699999999998</v>
      </c>
      <c r="G135" s="12">
        <v>9.7218</v>
      </c>
      <c r="H135" s="12">
        <v>54.781199999999998</v>
      </c>
      <c r="I135" s="12">
        <v>46.852800000000002</v>
      </c>
      <c r="J135" s="12">
        <v>7.9283999999999999</v>
      </c>
      <c r="K135" s="12">
        <v>39.431100000000001</v>
      </c>
      <c r="L135" s="12">
        <v>33.724200000000003</v>
      </c>
      <c r="M135" s="12">
        <v>5.7069000000000001</v>
      </c>
      <c r="N135" s="12">
        <v>26.272099999999998</v>
      </c>
      <c r="O135" s="12">
        <v>22.469799999999999</v>
      </c>
      <c r="P135" s="12">
        <v>3.8022999999999998</v>
      </c>
      <c r="Q135" s="5">
        <f t="shared" ref="Q135:Q136" si="23">E135+H135+K135+N135</f>
        <v>187.65689999999998</v>
      </c>
      <c r="R135" s="5">
        <f t="shared" ref="R135:R136" si="24">F135+I135+L135+O135</f>
        <v>160.4975</v>
      </c>
      <c r="S135" s="5">
        <f t="shared" ref="S135:S136" si="25">G135+J135+M135+P135</f>
        <v>27.159399999999998</v>
      </c>
      <c r="T135" s="12">
        <v>34.541200000000003</v>
      </c>
      <c r="U135" s="12">
        <v>29.542100000000001</v>
      </c>
      <c r="V135" s="12">
        <v>4.9991000000000003</v>
      </c>
      <c r="W135" s="12">
        <v>39.220199999999998</v>
      </c>
      <c r="X135" s="12">
        <v>33.543900000000001</v>
      </c>
      <c r="Y135" s="12">
        <v>5.6763000000000003</v>
      </c>
      <c r="Z135" s="12">
        <v>60.207299999999996</v>
      </c>
      <c r="AA135" s="12">
        <v>51.493499999999997</v>
      </c>
      <c r="AB135" s="12">
        <v>8.7138000000000009</v>
      </c>
      <c r="AC135" s="9">
        <f t="shared" si="19"/>
        <v>133.96870000000001</v>
      </c>
      <c r="AD135" s="9">
        <f t="shared" si="20"/>
        <v>114.5795</v>
      </c>
      <c r="AE135" s="9">
        <f t="shared" si="21"/>
        <v>19.389200000000002</v>
      </c>
      <c r="AF135" s="15">
        <f t="shared" ref="AF135:AF198" si="26">Q135+AC135</f>
        <v>321.62559999999996</v>
      </c>
      <c r="AG135" s="15">
        <f t="shared" ref="AG135:AG198" si="27">R135+AD135</f>
        <v>275.077</v>
      </c>
      <c r="AH135" s="15">
        <f t="shared" ref="AH135:AH198" si="28">S135+AE135</f>
        <v>46.5486</v>
      </c>
      <c r="AI135" s="16"/>
    </row>
    <row r="136" spans="1:35" s="4" customFormat="1" ht="20.100000000000001" customHeight="1" thickBot="1" x14ac:dyDescent="0.25">
      <c r="A136" s="21">
        <f t="shared" si="22"/>
        <v>130</v>
      </c>
      <c r="B136" s="29" t="s">
        <v>344</v>
      </c>
      <c r="C136" s="22"/>
      <c r="D136" s="20">
        <v>2045.53</v>
      </c>
      <c r="E136" s="12">
        <v>31.669499999999999</v>
      </c>
      <c r="F136" s="12">
        <v>29.1066</v>
      </c>
      <c r="G136" s="12">
        <v>2.5629</v>
      </c>
      <c r="H136" s="12">
        <v>24.6327</v>
      </c>
      <c r="I136" s="12">
        <v>22.589099999999998</v>
      </c>
      <c r="J136" s="12">
        <v>2.0436000000000001</v>
      </c>
      <c r="K136" s="12">
        <v>17.5534</v>
      </c>
      <c r="L136" s="12">
        <v>16.097100000000001</v>
      </c>
      <c r="M136" s="12">
        <v>1.4562999999999999</v>
      </c>
      <c r="N136" s="12">
        <v>13.0207</v>
      </c>
      <c r="O136" s="12">
        <v>11.9404</v>
      </c>
      <c r="P136" s="12">
        <v>1.0803</v>
      </c>
      <c r="Q136" s="5">
        <f t="shared" si="23"/>
        <v>86.876300000000001</v>
      </c>
      <c r="R136" s="5">
        <f t="shared" si="24"/>
        <v>79.733199999999997</v>
      </c>
      <c r="S136" s="5">
        <f t="shared" si="25"/>
        <v>7.1431000000000004</v>
      </c>
      <c r="T136" s="12">
        <v>14.2239</v>
      </c>
      <c r="U136" s="12">
        <v>13.043799999999999</v>
      </c>
      <c r="V136" s="12">
        <v>1.1800999999999999</v>
      </c>
      <c r="W136" s="12">
        <v>19.398</v>
      </c>
      <c r="X136" s="12">
        <v>17.788699999999999</v>
      </c>
      <c r="Y136" s="12">
        <v>1.6093</v>
      </c>
      <c r="Z136" s="12">
        <v>28.464600000000001</v>
      </c>
      <c r="AA136" s="12">
        <v>26.103100000000001</v>
      </c>
      <c r="AB136" s="12">
        <v>2.3614999999999999</v>
      </c>
      <c r="AC136" s="9">
        <f t="shared" ref="AC136:AC199" si="29">T136+W136+Z136</f>
        <v>62.086500000000001</v>
      </c>
      <c r="AD136" s="9">
        <f t="shared" ref="AD136:AD199" si="30">U136+X136+AA136</f>
        <v>56.935599999999994</v>
      </c>
      <c r="AE136" s="9">
        <f t="shared" ref="AE136:AE199" si="31">V136+Y136+AB136</f>
        <v>5.1509</v>
      </c>
      <c r="AF136" s="15">
        <f t="shared" si="26"/>
        <v>148.96280000000002</v>
      </c>
      <c r="AG136" s="15">
        <f t="shared" si="27"/>
        <v>136.66879999999998</v>
      </c>
      <c r="AH136" s="15">
        <f t="shared" si="28"/>
        <v>12.294</v>
      </c>
      <c r="AI136" s="16"/>
    </row>
    <row r="137" spans="1:35" s="4" customFormat="1" ht="20.100000000000001" customHeight="1" thickBot="1" x14ac:dyDescent="0.25">
      <c r="A137" s="21">
        <f t="shared" ref="A137:A200" si="32">A136+1</f>
        <v>131</v>
      </c>
      <c r="B137" s="22" t="s">
        <v>129</v>
      </c>
      <c r="C137" s="22"/>
      <c r="D137" s="20">
        <v>2045.53</v>
      </c>
      <c r="E137" s="12">
        <v>32.054099999999998</v>
      </c>
      <c r="F137" s="12">
        <v>32.054099999999998</v>
      </c>
      <c r="G137" s="14">
        <v>0</v>
      </c>
      <c r="H137" s="12">
        <v>25.6934</v>
      </c>
      <c r="I137" s="12">
        <v>25.6934</v>
      </c>
      <c r="J137" s="14">
        <v>0</v>
      </c>
      <c r="K137" s="12">
        <v>18.265499999999999</v>
      </c>
      <c r="L137" s="12">
        <v>18.265499999999999</v>
      </c>
      <c r="M137" s="14">
        <v>0</v>
      </c>
      <c r="N137" s="12">
        <v>11.7171</v>
      </c>
      <c r="O137" s="12">
        <v>11.7171</v>
      </c>
      <c r="P137" s="14">
        <v>0</v>
      </c>
      <c r="Q137" s="5">
        <f t="shared" si="13"/>
        <v>87.730100000000007</v>
      </c>
      <c r="R137" s="5">
        <f t="shared" si="14"/>
        <v>87.730100000000007</v>
      </c>
      <c r="S137" s="5">
        <f t="shared" si="15"/>
        <v>0</v>
      </c>
      <c r="T137" s="12">
        <v>16.332799999999999</v>
      </c>
      <c r="U137" s="12">
        <v>16.332799999999999</v>
      </c>
      <c r="V137" s="14">
        <v>0</v>
      </c>
      <c r="W137" s="12">
        <v>18.8263</v>
      </c>
      <c r="X137" s="12">
        <v>18.8263</v>
      </c>
      <c r="Y137" s="14">
        <v>0</v>
      </c>
      <c r="Z137" s="12">
        <v>28.579799999999999</v>
      </c>
      <c r="AA137" s="12">
        <v>28.579799999999999</v>
      </c>
      <c r="AB137" s="14">
        <v>0</v>
      </c>
      <c r="AC137" s="9">
        <f t="shared" si="29"/>
        <v>63.738899999999994</v>
      </c>
      <c r="AD137" s="9">
        <f t="shared" si="30"/>
        <v>63.738899999999994</v>
      </c>
      <c r="AE137" s="9">
        <f t="shared" si="31"/>
        <v>0</v>
      </c>
      <c r="AF137" s="15">
        <f t="shared" si="26"/>
        <v>151.46899999999999</v>
      </c>
      <c r="AG137" s="15">
        <f t="shared" si="27"/>
        <v>151.46899999999999</v>
      </c>
      <c r="AH137" s="15">
        <f t="shared" si="28"/>
        <v>0</v>
      </c>
      <c r="AI137" s="16"/>
    </row>
    <row r="138" spans="1:35" s="4" customFormat="1" ht="20.100000000000001" customHeight="1" thickBot="1" x14ac:dyDescent="0.25">
      <c r="A138" s="21">
        <f t="shared" si="32"/>
        <v>132</v>
      </c>
      <c r="B138" s="22" t="s">
        <v>130</v>
      </c>
      <c r="C138" s="22"/>
      <c r="D138" s="20">
        <v>2045.53</v>
      </c>
      <c r="E138" s="12">
        <v>32.643500000000003</v>
      </c>
      <c r="F138" s="12">
        <v>32.643500000000003</v>
      </c>
      <c r="G138" s="14">
        <v>0</v>
      </c>
      <c r="H138" s="12">
        <v>26.279699999999998</v>
      </c>
      <c r="I138" s="12">
        <v>26.279699999999998</v>
      </c>
      <c r="J138" s="14">
        <v>0</v>
      </c>
      <c r="K138" s="12">
        <v>19.210899999999999</v>
      </c>
      <c r="L138" s="12">
        <v>19.210899999999999</v>
      </c>
      <c r="M138" s="14">
        <v>0</v>
      </c>
      <c r="N138" s="12">
        <v>8.9761000000000006</v>
      </c>
      <c r="O138" s="12">
        <v>8.9761000000000006</v>
      </c>
      <c r="P138" s="14">
        <v>0</v>
      </c>
      <c r="Q138" s="5">
        <f t="shared" ref="Q138:Q201" si="33">E138+H138+K138+N138</f>
        <v>87.110200000000006</v>
      </c>
      <c r="R138" s="5">
        <f t="shared" ref="R138:R201" si="34">F138+I138+L138+O138</f>
        <v>87.110200000000006</v>
      </c>
      <c r="S138" s="5">
        <f t="shared" ref="S138:S201" si="35">G138+J138+M138+P138</f>
        <v>0</v>
      </c>
      <c r="T138" s="12">
        <v>15.841699999999999</v>
      </c>
      <c r="U138" s="12">
        <v>15.841699999999999</v>
      </c>
      <c r="V138" s="14">
        <v>0</v>
      </c>
      <c r="W138" s="12">
        <v>19.008099999999999</v>
      </c>
      <c r="X138" s="12">
        <v>19.008099999999999</v>
      </c>
      <c r="Y138" s="14">
        <v>0</v>
      </c>
      <c r="Z138" s="12">
        <v>27.361699999999999</v>
      </c>
      <c r="AA138" s="12">
        <v>27.361699999999999</v>
      </c>
      <c r="AB138" s="14">
        <v>0</v>
      </c>
      <c r="AC138" s="9">
        <f t="shared" si="29"/>
        <v>62.211500000000001</v>
      </c>
      <c r="AD138" s="9">
        <f t="shared" si="30"/>
        <v>62.211500000000001</v>
      </c>
      <c r="AE138" s="9">
        <f t="shared" si="31"/>
        <v>0</v>
      </c>
      <c r="AF138" s="15">
        <f t="shared" si="26"/>
        <v>149.32170000000002</v>
      </c>
      <c r="AG138" s="15">
        <f t="shared" si="27"/>
        <v>149.32170000000002</v>
      </c>
      <c r="AH138" s="15">
        <f t="shared" si="28"/>
        <v>0</v>
      </c>
      <c r="AI138" s="16"/>
    </row>
    <row r="139" spans="1:35" s="4" customFormat="1" ht="20.100000000000001" customHeight="1" thickBot="1" x14ac:dyDescent="0.25">
      <c r="A139" s="21">
        <f t="shared" si="32"/>
        <v>133</v>
      </c>
      <c r="B139" s="22" t="s">
        <v>131</v>
      </c>
      <c r="C139" s="22"/>
      <c r="D139" s="20">
        <v>2045.53</v>
      </c>
      <c r="E139" s="12">
        <v>117.6643</v>
      </c>
      <c r="F139" s="12">
        <v>79.563900000000004</v>
      </c>
      <c r="G139" s="12">
        <v>38.1004</v>
      </c>
      <c r="H139" s="12">
        <v>95.7256</v>
      </c>
      <c r="I139" s="12">
        <v>64.729100000000003</v>
      </c>
      <c r="J139" s="12">
        <v>30.996500000000001</v>
      </c>
      <c r="K139" s="12">
        <v>69.650999999999996</v>
      </c>
      <c r="L139" s="12">
        <v>47.0976</v>
      </c>
      <c r="M139" s="12">
        <v>22.5534</v>
      </c>
      <c r="N139" s="12">
        <v>35.131399999999999</v>
      </c>
      <c r="O139" s="12">
        <v>23.755700000000001</v>
      </c>
      <c r="P139" s="12">
        <v>11.3757</v>
      </c>
      <c r="Q139" s="5">
        <f t="shared" si="33"/>
        <v>318.17230000000001</v>
      </c>
      <c r="R139" s="5">
        <f t="shared" si="34"/>
        <v>215.1463</v>
      </c>
      <c r="S139" s="5">
        <f t="shared" si="35"/>
        <v>103.026</v>
      </c>
      <c r="T139" s="12">
        <v>53.996099999999998</v>
      </c>
      <c r="U139" s="12">
        <v>27.5809</v>
      </c>
      <c r="V139" s="12">
        <v>26.415199999999999</v>
      </c>
      <c r="W139" s="12">
        <v>74.046999999999997</v>
      </c>
      <c r="X139" s="12">
        <v>37.822800000000001</v>
      </c>
      <c r="Y139" s="12">
        <v>36.224200000000003</v>
      </c>
      <c r="Z139" s="12">
        <v>107.0655</v>
      </c>
      <c r="AA139" s="12">
        <v>54.688699999999997</v>
      </c>
      <c r="AB139" s="12">
        <v>52.376800000000003</v>
      </c>
      <c r="AC139" s="9">
        <f t="shared" si="29"/>
        <v>235.10859999999997</v>
      </c>
      <c r="AD139" s="9">
        <f t="shared" si="30"/>
        <v>120.0924</v>
      </c>
      <c r="AE139" s="9">
        <f t="shared" si="31"/>
        <v>115.0162</v>
      </c>
      <c r="AF139" s="15">
        <f t="shared" si="26"/>
        <v>553.28089999999997</v>
      </c>
      <c r="AG139" s="15">
        <f t="shared" si="27"/>
        <v>335.23869999999999</v>
      </c>
      <c r="AH139" s="15">
        <f t="shared" si="28"/>
        <v>218.04219999999998</v>
      </c>
      <c r="AI139" s="16"/>
    </row>
    <row r="140" spans="1:35" s="4" customFormat="1" ht="20.100000000000001" customHeight="1" thickBot="1" x14ac:dyDescent="0.25">
      <c r="A140" s="21">
        <f t="shared" si="32"/>
        <v>134</v>
      </c>
      <c r="B140" s="22" t="s">
        <v>132</v>
      </c>
      <c r="C140" s="22"/>
      <c r="D140" s="20">
        <v>2045.53</v>
      </c>
      <c r="E140" s="12">
        <v>60.1693</v>
      </c>
      <c r="F140" s="12">
        <v>51.471800000000002</v>
      </c>
      <c r="G140" s="12">
        <v>8.6974999999999998</v>
      </c>
      <c r="H140" s="12">
        <v>50.816600000000001</v>
      </c>
      <c r="I140" s="12">
        <v>43.470999999999997</v>
      </c>
      <c r="J140" s="12">
        <v>7.3456000000000001</v>
      </c>
      <c r="K140" s="12">
        <v>36.1038</v>
      </c>
      <c r="L140" s="12">
        <v>30.885000000000002</v>
      </c>
      <c r="M140" s="12">
        <v>5.2187999999999999</v>
      </c>
      <c r="N140" s="12">
        <v>19.378</v>
      </c>
      <c r="O140" s="12">
        <v>16.576899999999998</v>
      </c>
      <c r="P140" s="12">
        <v>2.8010999999999999</v>
      </c>
      <c r="Q140" s="5">
        <f t="shared" si="33"/>
        <v>166.46769999999998</v>
      </c>
      <c r="R140" s="5">
        <f t="shared" si="34"/>
        <v>142.40470000000002</v>
      </c>
      <c r="S140" s="5">
        <f t="shared" si="35"/>
        <v>24.062999999999995</v>
      </c>
      <c r="T140" s="12">
        <v>25.7087</v>
      </c>
      <c r="U140" s="12">
        <v>21.9925</v>
      </c>
      <c r="V140" s="12">
        <v>3.7162000000000002</v>
      </c>
      <c r="W140" s="12">
        <v>35.0471</v>
      </c>
      <c r="X140" s="12">
        <v>29.981000000000002</v>
      </c>
      <c r="Y140" s="12">
        <v>5.0660999999999996</v>
      </c>
      <c r="Z140" s="12">
        <v>55.174599999999998</v>
      </c>
      <c r="AA140" s="12">
        <v>43.628599999999999</v>
      </c>
      <c r="AB140" s="12">
        <v>11.545999999999999</v>
      </c>
      <c r="AC140" s="9">
        <f t="shared" si="29"/>
        <v>115.93039999999999</v>
      </c>
      <c r="AD140" s="9">
        <f t="shared" si="30"/>
        <v>95.602100000000007</v>
      </c>
      <c r="AE140" s="9">
        <f t="shared" si="31"/>
        <v>20.328299999999999</v>
      </c>
      <c r="AF140" s="15">
        <f t="shared" si="26"/>
        <v>282.3981</v>
      </c>
      <c r="AG140" s="15">
        <f t="shared" si="27"/>
        <v>238.00680000000003</v>
      </c>
      <c r="AH140" s="15">
        <f t="shared" si="28"/>
        <v>44.391299999999994</v>
      </c>
      <c r="AI140" s="16"/>
    </row>
    <row r="141" spans="1:35" s="4" customFormat="1" ht="20.100000000000001" customHeight="1" thickBot="1" x14ac:dyDescent="0.25">
      <c r="A141" s="21">
        <f t="shared" si="32"/>
        <v>135</v>
      </c>
      <c r="B141" s="22" t="s">
        <v>133</v>
      </c>
      <c r="C141" s="22"/>
      <c r="D141" s="20">
        <v>2045.53</v>
      </c>
      <c r="E141" s="12">
        <v>42.579500000000003</v>
      </c>
      <c r="F141" s="12">
        <v>32.845100000000002</v>
      </c>
      <c r="G141" s="12">
        <v>9.7344000000000008</v>
      </c>
      <c r="H141" s="12">
        <v>33.187899999999999</v>
      </c>
      <c r="I141" s="12">
        <v>25.6007</v>
      </c>
      <c r="J141" s="12">
        <v>7.5872000000000002</v>
      </c>
      <c r="K141" s="12">
        <v>23.581700000000001</v>
      </c>
      <c r="L141" s="12">
        <v>18.1905</v>
      </c>
      <c r="M141" s="12">
        <v>5.3912000000000004</v>
      </c>
      <c r="N141" s="12">
        <v>13.465400000000001</v>
      </c>
      <c r="O141" s="12">
        <v>10.387</v>
      </c>
      <c r="P141" s="12">
        <v>3.0783999999999998</v>
      </c>
      <c r="Q141" s="5">
        <f t="shared" si="33"/>
        <v>112.81450000000001</v>
      </c>
      <c r="R141" s="5">
        <f t="shared" si="34"/>
        <v>87.023300000000006</v>
      </c>
      <c r="S141" s="5">
        <f t="shared" si="35"/>
        <v>25.7912</v>
      </c>
      <c r="T141" s="12">
        <v>18.1248</v>
      </c>
      <c r="U141" s="12">
        <v>13.981199999999999</v>
      </c>
      <c r="V141" s="12">
        <v>4.1436000000000002</v>
      </c>
      <c r="W141" s="12">
        <v>26.340399999999999</v>
      </c>
      <c r="X141" s="12">
        <v>20.3186</v>
      </c>
      <c r="Y141" s="12">
        <v>6.0217999999999998</v>
      </c>
      <c r="Z141" s="12">
        <v>39.668100000000003</v>
      </c>
      <c r="AA141" s="12">
        <v>30.599299999999999</v>
      </c>
      <c r="AB141" s="12">
        <v>9.0687999999999995</v>
      </c>
      <c r="AC141" s="9">
        <f t="shared" si="29"/>
        <v>84.133299999999991</v>
      </c>
      <c r="AD141" s="9">
        <f t="shared" si="30"/>
        <v>64.899100000000004</v>
      </c>
      <c r="AE141" s="9">
        <f t="shared" si="31"/>
        <v>19.234200000000001</v>
      </c>
      <c r="AF141" s="15">
        <f t="shared" si="26"/>
        <v>196.9478</v>
      </c>
      <c r="AG141" s="15">
        <f t="shared" si="27"/>
        <v>151.92240000000001</v>
      </c>
      <c r="AH141" s="15">
        <f t="shared" si="28"/>
        <v>45.025400000000005</v>
      </c>
      <c r="AI141" s="16"/>
    </row>
    <row r="142" spans="1:35" s="4" customFormat="1" ht="20.100000000000001" customHeight="1" thickBot="1" x14ac:dyDescent="0.25">
      <c r="A142" s="21">
        <f t="shared" si="32"/>
        <v>136</v>
      </c>
      <c r="B142" s="22" t="s">
        <v>330</v>
      </c>
      <c r="C142" s="22"/>
      <c r="D142" s="20">
        <v>2045.53</v>
      </c>
      <c r="E142" s="12">
        <v>65.334199999999996</v>
      </c>
      <c r="F142" s="12">
        <v>53.9587</v>
      </c>
      <c r="G142" s="12">
        <v>11.375500000000001</v>
      </c>
      <c r="H142" s="12">
        <v>54.146799999999999</v>
      </c>
      <c r="I142" s="12">
        <v>44.721600000000002</v>
      </c>
      <c r="J142" s="12">
        <v>9.4252000000000002</v>
      </c>
      <c r="K142" s="12">
        <v>39.312800000000003</v>
      </c>
      <c r="L142" s="12">
        <v>32.469700000000003</v>
      </c>
      <c r="M142" s="12">
        <v>6.8430999999999997</v>
      </c>
      <c r="N142" s="12">
        <v>25.539000000000001</v>
      </c>
      <c r="O142" s="12">
        <v>21.093399999999999</v>
      </c>
      <c r="P142" s="12">
        <v>4.4455999999999998</v>
      </c>
      <c r="Q142" s="5">
        <f t="shared" si="33"/>
        <v>184.33280000000002</v>
      </c>
      <c r="R142" s="5">
        <f t="shared" si="34"/>
        <v>152.24340000000001</v>
      </c>
      <c r="S142" s="5">
        <f t="shared" si="35"/>
        <v>32.089399999999998</v>
      </c>
      <c r="T142" s="12">
        <v>29.194700000000001</v>
      </c>
      <c r="U142" s="12">
        <v>24.1128</v>
      </c>
      <c r="V142" s="12">
        <v>5.0819000000000001</v>
      </c>
      <c r="W142" s="12">
        <v>40.850299999999997</v>
      </c>
      <c r="X142" s="12">
        <v>33.7395</v>
      </c>
      <c r="Y142" s="12">
        <v>7.1108000000000002</v>
      </c>
      <c r="Z142" s="12">
        <v>57.006599999999999</v>
      </c>
      <c r="AA142" s="12">
        <v>47.083500000000001</v>
      </c>
      <c r="AB142" s="12">
        <v>9.9230999999999998</v>
      </c>
      <c r="AC142" s="9">
        <f t="shared" si="29"/>
        <v>127.05160000000001</v>
      </c>
      <c r="AD142" s="9">
        <f t="shared" si="30"/>
        <v>104.9358</v>
      </c>
      <c r="AE142" s="9">
        <f t="shared" si="31"/>
        <v>22.1158</v>
      </c>
      <c r="AF142" s="15">
        <f t="shared" si="26"/>
        <v>311.38440000000003</v>
      </c>
      <c r="AG142" s="15">
        <f t="shared" si="27"/>
        <v>257.17920000000004</v>
      </c>
      <c r="AH142" s="15">
        <f t="shared" si="28"/>
        <v>54.205199999999998</v>
      </c>
      <c r="AI142" s="16"/>
    </row>
    <row r="143" spans="1:35" s="4" customFormat="1" ht="20.100000000000001" customHeight="1" thickBot="1" x14ac:dyDescent="0.25">
      <c r="A143" s="21">
        <f t="shared" si="32"/>
        <v>137</v>
      </c>
      <c r="B143" s="22" t="s">
        <v>134</v>
      </c>
      <c r="C143" s="22"/>
      <c r="D143" s="20">
        <v>2045.53</v>
      </c>
      <c r="E143" s="12">
        <v>56.626100000000001</v>
      </c>
      <c r="F143" s="12">
        <v>52.204999999999998</v>
      </c>
      <c r="G143" s="12">
        <v>4.4211</v>
      </c>
      <c r="H143" s="12">
        <v>46.156700000000001</v>
      </c>
      <c r="I143" s="12">
        <v>40.82</v>
      </c>
      <c r="J143" s="12">
        <v>5.3367000000000004</v>
      </c>
      <c r="K143" s="12">
        <v>33.504300000000001</v>
      </c>
      <c r="L143" s="12">
        <v>30.888500000000001</v>
      </c>
      <c r="M143" s="12">
        <v>2.6158000000000001</v>
      </c>
      <c r="N143" s="12">
        <v>20.682600000000001</v>
      </c>
      <c r="O143" s="12">
        <v>19.067799999999998</v>
      </c>
      <c r="P143" s="12">
        <v>1.6148</v>
      </c>
      <c r="Q143" s="5">
        <f t="shared" si="33"/>
        <v>156.96970000000002</v>
      </c>
      <c r="R143" s="5">
        <f t="shared" si="34"/>
        <v>142.9813</v>
      </c>
      <c r="S143" s="5">
        <f t="shared" si="35"/>
        <v>13.9884</v>
      </c>
      <c r="T143" s="12">
        <v>30.180099999999999</v>
      </c>
      <c r="U143" s="12">
        <v>27.823799999999999</v>
      </c>
      <c r="V143" s="12">
        <v>2.3563000000000001</v>
      </c>
      <c r="W143" s="12">
        <v>34.357799999999997</v>
      </c>
      <c r="X143" s="12">
        <v>31.6753</v>
      </c>
      <c r="Y143" s="12">
        <v>2.6825000000000001</v>
      </c>
      <c r="Z143" s="12">
        <v>52.245899999999999</v>
      </c>
      <c r="AA143" s="12">
        <v>48.166899999999998</v>
      </c>
      <c r="AB143" s="12">
        <v>4.0789999999999997</v>
      </c>
      <c r="AC143" s="9">
        <f t="shared" si="29"/>
        <v>116.78379999999999</v>
      </c>
      <c r="AD143" s="9">
        <f t="shared" si="30"/>
        <v>107.666</v>
      </c>
      <c r="AE143" s="9">
        <f t="shared" si="31"/>
        <v>9.117799999999999</v>
      </c>
      <c r="AF143" s="15">
        <f t="shared" si="26"/>
        <v>273.75350000000003</v>
      </c>
      <c r="AG143" s="15">
        <f t="shared" si="27"/>
        <v>250.6473</v>
      </c>
      <c r="AH143" s="15">
        <f t="shared" si="28"/>
        <v>23.106200000000001</v>
      </c>
      <c r="AI143" s="16"/>
    </row>
    <row r="144" spans="1:35" s="4" customFormat="1" ht="20.100000000000001" customHeight="1" thickBot="1" x14ac:dyDescent="0.25">
      <c r="A144" s="21">
        <f t="shared" si="32"/>
        <v>138</v>
      </c>
      <c r="B144" s="22" t="s">
        <v>135</v>
      </c>
      <c r="C144" s="22"/>
      <c r="D144" s="20">
        <v>2045.53</v>
      </c>
      <c r="E144" s="12">
        <v>89.829899999999995</v>
      </c>
      <c r="F144" s="12">
        <v>89.829899999999995</v>
      </c>
      <c r="G144" s="14">
        <v>0</v>
      </c>
      <c r="H144" s="12">
        <v>72.862799999999993</v>
      </c>
      <c r="I144" s="12">
        <v>72.862799999999993</v>
      </c>
      <c r="J144" s="14">
        <v>0</v>
      </c>
      <c r="K144" s="12">
        <v>52.903599999999997</v>
      </c>
      <c r="L144" s="12">
        <v>52.903599999999997</v>
      </c>
      <c r="M144" s="14">
        <v>0</v>
      </c>
      <c r="N144" s="12">
        <v>31.371500000000001</v>
      </c>
      <c r="O144" s="12">
        <v>31.371500000000001</v>
      </c>
      <c r="P144" s="14">
        <v>0</v>
      </c>
      <c r="Q144" s="5">
        <f t="shared" si="33"/>
        <v>246.96779999999998</v>
      </c>
      <c r="R144" s="5">
        <f t="shared" si="34"/>
        <v>246.96779999999998</v>
      </c>
      <c r="S144" s="5">
        <f t="shared" si="35"/>
        <v>0</v>
      </c>
      <c r="T144" s="12">
        <v>52.640900000000002</v>
      </c>
      <c r="U144" s="12">
        <v>52.640900000000002</v>
      </c>
      <c r="V144" s="14">
        <v>0</v>
      </c>
      <c r="W144" s="12">
        <v>56.308599999999998</v>
      </c>
      <c r="X144" s="12">
        <v>56.308599999999998</v>
      </c>
      <c r="Y144" s="14">
        <v>0</v>
      </c>
      <c r="Z144" s="12">
        <v>82.524600000000007</v>
      </c>
      <c r="AA144" s="12">
        <v>82.524600000000007</v>
      </c>
      <c r="AB144" s="14">
        <v>0</v>
      </c>
      <c r="AC144" s="9">
        <f t="shared" si="29"/>
        <v>191.47410000000002</v>
      </c>
      <c r="AD144" s="9">
        <f t="shared" si="30"/>
        <v>191.47410000000002</v>
      </c>
      <c r="AE144" s="9">
        <f t="shared" si="31"/>
        <v>0</v>
      </c>
      <c r="AF144" s="15">
        <f t="shared" si="26"/>
        <v>438.44190000000003</v>
      </c>
      <c r="AG144" s="15">
        <f t="shared" si="27"/>
        <v>438.44190000000003</v>
      </c>
      <c r="AH144" s="15">
        <f t="shared" si="28"/>
        <v>0</v>
      </c>
      <c r="AI144" s="16"/>
    </row>
    <row r="145" spans="1:35" s="4" customFormat="1" ht="20.100000000000001" customHeight="1" thickBot="1" x14ac:dyDescent="0.25">
      <c r="A145" s="21">
        <f t="shared" si="32"/>
        <v>139</v>
      </c>
      <c r="B145" s="22" t="s">
        <v>136</v>
      </c>
      <c r="C145" s="22"/>
      <c r="D145" s="20">
        <v>2045.53</v>
      </c>
      <c r="E145" s="12">
        <v>45.255600000000001</v>
      </c>
      <c r="F145" s="12">
        <v>45.255600000000001</v>
      </c>
      <c r="G145" s="14">
        <v>0</v>
      </c>
      <c r="H145" s="12">
        <v>34.386600000000001</v>
      </c>
      <c r="I145" s="12">
        <v>34.386600000000001</v>
      </c>
      <c r="J145" s="14">
        <v>0</v>
      </c>
      <c r="K145" s="12">
        <v>24.6236</v>
      </c>
      <c r="L145" s="12">
        <v>24.6236</v>
      </c>
      <c r="M145" s="14">
        <v>0</v>
      </c>
      <c r="N145" s="12">
        <v>14.6477</v>
      </c>
      <c r="O145" s="12">
        <v>14.6477</v>
      </c>
      <c r="P145" s="14">
        <v>0</v>
      </c>
      <c r="Q145" s="5">
        <f t="shared" si="33"/>
        <v>118.9135</v>
      </c>
      <c r="R145" s="5">
        <f t="shared" si="34"/>
        <v>118.9135</v>
      </c>
      <c r="S145" s="5">
        <f t="shared" si="35"/>
        <v>0</v>
      </c>
      <c r="T145" s="12">
        <v>20.7712</v>
      </c>
      <c r="U145" s="12">
        <v>20.7712</v>
      </c>
      <c r="V145" s="14">
        <v>0</v>
      </c>
      <c r="W145" s="12">
        <v>27.442399999999999</v>
      </c>
      <c r="X145" s="12">
        <v>27.442399999999999</v>
      </c>
      <c r="Y145" s="14">
        <v>0</v>
      </c>
      <c r="Z145" s="12">
        <v>37.884300000000003</v>
      </c>
      <c r="AA145" s="12">
        <v>37.884300000000003</v>
      </c>
      <c r="AB145" s="14">
        <v>0</v>
      </c>
      <c r="AC145" s="9">
        <f t="shared" si="29"/>
        <v>86.09790000000001</v>
      </c>
      <c r="AD145" s="9">
        <f t="shared" si="30"/>
        <v>86.09790000000001</v>
      </c>
      <c r="AE145" s="9">
        <f t="shared" si="31"/>
        <v>0</v>
      </c>
      <c r="AF145" s="15">
        <f t="shared" si="26"/>
        <v>205.01140000000001</v>
      </c>
      <c r="AG145" s="15">
        <f t="shared" si="27"/>
        <v>205.01140000000001</v>
      </c>
      <c r="AH145" s="15">
        <f t="shared" si="28"/>
        <v>0</v>
      </c>
      <c r="AI145" s="16"/>
    </row>
    <row r="146" spans="1:35" s="4" customFormat="1" ht="20.100000000000001" customHeight="1" thickBot="1" x14ac:dyDescent="0.25">
      <c r="A146" s="21">
        <f t="shared" si="32"/>
        <v>140</v>
      </c>
      <c r="B146" s="22" t="s">
        <v>137</v>
      </c>
      <c r="C146" s="22"/>
      <c r="D146" s="20">
        <v>2045.53</v>
      </c>
      <c r="E146" s="12">
        <v>56.0533</v>
      </c>
      <c r="F146" s="12">
        <v>46.388100000000001</v>
      </c>
      <c r="G146" s="12">
        <v>9.6652000000000005</v>
      </c>
      <c r="H146" s="12">
        <v>45.559100000000001</v>
      </c>
      <c r="I146" s="12">
        <v>37.703400000000002</v>
      </c>
      <c r="J146" s="12">
        <v>7.8556999999999997</v>
      </c>
      <c r="K146" s="12">
        <v>32.455599999999997</v>
      </c>
      <c r="L146" s="12">
        <v>26.859400000000001</v>
      </c>
      <c r="M146" s="12">
        <v>5.5961999999999996</v>
      </c>
      <c r="N146" s="12">
        <v>19.555</v>
      </c>
      <c r="O146" s="12">
        <v>16.183</v>
      </c>
      <c r="P146" s="12">
        <v>3.3719999999999999</v>
      </c>
      <c r="Q146" s="5">
        <f t="shared" si="33"/>
        <v>153.62300000000002</v>
      </c>
      <c r="R146" s="5">
        <f t="shared" si="34"/>
        <v>127.13389999999998</v>
      </c>
      <c r="S146" s="5">
        <f t="shared" si="35"/>
        <v>26.489100000000001</v>
      </c>
      <c r="T146" s="12">
        <v>24.269400000000001</v>
      </c>
      <c r="U146" s="12">
        <v>20.084700000000002</v>
      </c>
      <c r="V146" s="12">
        <v>4.1847000000000003</v>
      </c>
      <c r="W146" s="12">
        <v>31.707999999999998</v>
      </c>
      <c r="X146" s="12">
        <v>26.2407</v>
      </c>
      <c r="Y146" s="12">
        <v>5.4672999999999998</v>
      </c>
      <c r="Z146" s="12">
        <v>48.981699999999996</v>
      </c>
      <c r="AA146" s="12">
        <v>40.535800000000002</v>
      </c>
      <c r="AB146" s="12">
        <v>8.4459</v>
      </c>
      <c r="AC146" s="9">
        <f t="shared" si="29"/>
        <v>104.95910000000001</v>
      </c>
      <c r="AD146" s="9">
        <f t="shared" si="30"/>
        <v>86.861199999999997</v>
      </c>
      <c r="AE146" s="9">
        <f t="shared" si="31"/>
        <v>18.097900000000003</v>
      </c>
      <c r="AF146" s="15">
        <f t="shared" si="26"/>
        <v>258.58210000000003</v>
      </c>
      <c r="AG146" s="15">
        <f t="shared" si="27"/>
        <v>213.99509999999998</v>
      </c>
      <c r="AH146" s="15">
        <f t="shared" si="28"/>
        <v>44.587000000000003</v>
      </c>
      <c r="AI146" s="16"/>
    </row>
    <row r="147" spans="1:35" s="4" customFormat="1" ht="20.100000000000001" customHeight="1" thickBot="1" x14ac:dyDescent="0.25">
      <c r="A147" s="21">
        <f t="shared" si="32"/>
        <v>141</v>
      </c>
      <c r="B147" s="22" t="s">
        <v>138</v>
      </c>
      <c r="C147" s="22"/>
      <c r="D147" s="20">
        <v>2045.53</v>
      </c>
      <c r="E147" s="12">
        <v>60.347799999999999</v>
      </c>
      <c r="F147" s="12">
        <v>60.347799999999999</v>
      </c>
      <c r="G147" s="14">
        <v>0</v>
      </c>
      <c r="H147" s="12">
        <v>46.454599999999999</v>
      </c>
      <c r="I147" s="12">
        <v>46.454599999999999</v>
      </c>
      <c r="J147" s="14">
        <v>0</v>
      </c>
      <c r="K147" s="12">
        <v>32.960700000000003</v>
      </c>
      <c r="L147" s="12">
        <v>32.960700000000003</v>
      </c>
      <c r="M147" s="14">
        <v>0</v>
      </c>
      <c r="N147" s="12">
        <v>20.619299999999999</v>
      </c>
      <c r="O147" s="12">
        <v>20.619299999999999</v>
      </c>
      <c r="P147" s="14">
        <v>0</v>
      </c>
      <c r="Q147" s="5">
        <f t="shared" si="33"/>
        <v>160.38240000000002</v>
      </c>
      <c r="R147" s="5">
        <f t="shared" si="34"/>
        <v>160.38240000000002</v>
      </c>
      <c r="S147" s="5">
        <f t="shared" si="35"/>
        <v>0</v>
      </c>
      <c r="T147" s="12">
        <v>29.769100000000002</v>
      </c>
      <c r="U147" s="12">
        <v>29.769100000000002</v>
      </c>
      <c r="V147" s="14">
        <v>0</v>
      </c>
      <c r="W147" s="12">
        <v>35.451500000000003</v>
      </c>
      <c r="X147" s="12">
        <v>35.451500000000003</v>
      </c>
      <c r="Y147" s="14">
        <v>0</v>
      </c>
      <c r="Z147" s="12">
        <v>53.591999999999999</v>
      </c>
      <c r="AA147" s="12">
        <v>53.591999999999999</v>
      </c>
      <c r="AB147" s="14">
        <v>0</v>
      </c>
      <c r="AC147" s="9">
        <f t="shared" si="29"/>
        <v>118.8126</v>
      </c>
      <c r="AD147" s="9">
        <f t="shared" si="30"/>
        <v>118.8126</v>
      </c>
      <c r="AE147" s="9">
        <f t="shared" si="31"/>
        <v>0</v>
      </c>
      <c r="AF147" s="15">
        <f t="shared" si="26"/>
        <v>279.19500000000005</v>
      </c>
      <c r="AG147" s="15">
        <f t="shared" si="27"/>
        <v>279.19500000000005</v>
      </c>
      <c r="AH147" s="15">
        <f t="shared" si="28"/>
        <v>0</v>
      </c>
      <c r="AI147" s="16"/>
    </row>
    <row r="148" spans="1:35" s="4" customFormat="1" ht="20.100000000000001" customHeight="1" thickBot="1" x14ac:dyDescent="0.25">
      <c r="A148" s="21">
        <f t="shared" si="32"/>
        <v>142</v>
      </c>
      <c r="B148" s="22" t="s">
        <v>139</v>
      </c>
      <c r="C148" s="22"/>
      <c r="D148" s="20">
        <v>2045.53</v>
      </c>
      <c r="E148" s="12">
        <v>89.405500000000004</v>
      </c>
      <c r="F148" s="12">
        <v>89.405500000000004</v>
      </c>
      <c r="G148" s="14">
        <v>0</v>
      </c>
      <c r="H148" s="12">
        <v>73.754199999999997</v>
      </c>
      <c r="I148" s="12">
        <v>73.754199999999997</v>
      </c>
      <c r="J148" s="14">
        <v>0</v>
      </c>
      <c r="K148" s="12">
        <v>51.703000000000003</v>
      </c>
      <c r="L148" s="12">
        <v>51.703000000000003</v>
      </c>
      <c r="M148" s="14">
        <v>0</v>
      </c>
      <c r="N148" s="12">
        <v>35.290900000000001</v>
      </c>
      <c r="O148" s="12">
        <v>35.290900000000001</v>
      </c>
      <c r="P148" s="14">
        <v>0</v>
      </c>
      <c r="Q148" s="5">
        <f t="shared" si="33"/>
        <v>250.15359999999998</v>
      </c>
      <c r="R148" s="5">
        <f t="shared" si="34"/>
        <v>250.15359999999998</v>
      </c>
      <c r="S148" s="5">
        <f t="shared" si="35"/>
        <v>0</v>
      </c>
      <c r="T148" s="12">
        <v>48.793100000000003</v>
      </c>
      <c r="U148" s="12">
        <v>48.793100000000003</v>
      </c>
      <c r="V148" s="14">
        <v>0</v>
      </c>
      <c r="W148" s="12">
        <v>56.068399999999997</v>
      </c>
      <c r="X148" s="12">
        <v>56.068399999999997</v>
      </c>
      <c r="Y148" s="14">
        <v>0</v>
      </c>
      <c r="Z148" s="12">
        <v>80.911500000000004</v>
      </c>
      <c r="AA148" s="12">
        <v>80.911500000000004</v>
      </c>
      <c r="AB148" s="14">
        <v>0</v>
      </c>
      <c r="AC148" s="9">
        <f t="shared" si="29"/>
        <v>185.77300000000002</v>
      </c>
      <c r="AD148" s="9">
        <f t="shared" si="30"/>
        <v>185.77300000000002</v>
      </c>
      <c r="AE148" s="9">
        <f t="shared" si="31"/>
        <v>0</v>
      </c>
      <c r="AF148" s="15">
        <f t="shared" si="26"/>
        <v>435.92660000000001</v>
      </c>
      <c r="AG148" s="15">
        <f t="shared" si="27"/>
        <v>435.92660000000001</v>
      </c>
      <c r="AH148" s="15">
        <f t="shared" si="28"/>
        <v>0</v>
      </c>
      <c r="AI148" s="16"/>
    </row>
    <row r="149" spans="1:35" s="4" customFormat="1" ht="20.100000000000001" customHeight="1" thickBot="1" x14ac:dyDescent="0.25">
      <c r="A149" s="21">
        <f t="shared" si="32"/>
        <v>143</v>
      </c>
      <c r="B149" s="22" t="s">
        <v>140</v>
      </c>
      <c r="C149" s="22"/>
      <c r="D149" s="20">
        <v>2045.53</v>
      </c>
      <c r="E149" s="12">
        <v>118.93899999999999</v>
      </c>
      <c r="F149" s="12">
        <v>98.061300000000003</v>
      </c>
      <c r="G149" s="12">
        <v>20.877700000000001</v>
      </c>
      <c r="H149" s="12">
        <v>94.444699999999997</v>
      </c>
      <c r="I149" s="12">
        <v>76.836100000000002</v>
      </c>
      <c r="J149" s="12">
        <v>17.608599999999999</v>
      </c>
      <c r="K149" s="12">
        <v>68.706900000000005</v>
      </c>
      <c r="L149" s="12">
        <v>56.646599999999999</v>
      </c>
      <c r="M149" s="12">
        <v>12.0603</v>
      </c>
      <c r="N149" s="12">
        <v>47.165100000000002</v>
      </c>
      <c r="O149" s="12">
        <v>38.886000000000003</v>
      </c>
      <c r="P149" s="12">
        <v>8.2790999999999997</v>
      </c>
      <c r="Q149" s="5">
        <f t="shared" si="33"/>
        <v>329.25569999999999</v>
      </c>
      <c r="R149" s="5">
        <f t="shared" si="34"/>
        <v>270.43</v>
      </c>
      <c r="S149" s="5">
        <f t="shared" si="35"/>
        <v>58.825699999999998</v>
      </c>
      <c r="T149" s="12">
        <v>61.087899999999998</v>
      </c>
      <c r="U149" s="12">
        <v>50.365000000000002</v>
      </c>
      <c r="V149" s="12">
        <v>10.722899999999999</v>
      </c>
      <c r="W149" s="12">
        <v>67.749099999999999</v>
      </c>
      <c r="X149" s="12">
        <v>55.856900000000003</v>
      </c>
      <c r="Y149" s="12">
        <v>11.892200000000001</v>
      </c>
      <c r="Z149" s="12">
        <v>105.46429999999999</v>
      </c>
      <c r="AA149" s="12">
        <v>86.951700000000002</v>
      </c>
      <c r="AB149" s="12">
        <v>18.512599999999999</v>
      </c>
      <c r="AC149" s="9">
        <f t="shared" si="29"/>
        <v>234.30129999999997</v>
      </c>
      <c r="AD149" s="9">
        <f t="shared" si="30"/>
        <v>193.17360000000002</v>
      </c>
      <c r="AE149" s="9">
        <f t="shared" si="31"/>
        <v>41.127699999999997</v>
      </c>
      <c r="AF149" s="15">
        <f t="shared" si="26"/>
        <v>563.55700000000002</v>
      </c>
      <c r="AG149" s="15">
        <f t="shared" si="27"/>
        <v>463.60360000000003</v>
      </c>
      <c r="AH149" s="15">
        <f t="shared" si="28"/>
        <v>99.953399999999988</v>
      </c>
      <c r="AI149" s="16"/>
    </row>
    <row r="150" spans="1:35" s="4" customFormat="1" ht="20.100000000000001" customHeight="1" thickBot="1" x14ac:dyDescent="0.25">
      <c r="A150" s="21">
        <f t="shared" si="32"/>
        <v>144</v>
      </c>
      <c r="B150" s="22" t="s">
        <v>141</v>
      </c>
      <c r="C150" s="22"/>
      <c r="D150" s="20">
        <v>2045.53</v>
      </c>
      <c r="E150" s="12">
        <v>61.132100000000001</v>
      </c>
      <c r="F150" s="12">
        <v>55.073799999999999</v>
      </c>
      <c r="G150" s="12">
        <v>6.0583</v>
      </c>
      <c r="H150" s="12">
        <v>48.808199999999999</v>
      </c>
      <c r="I150" s="12">
        <v>43.971200000000003</v>
      </c>
      <c r="J150" s="12">
        <v>4.8369999999999997</v>
      </c>
      <c r="K150" s="12">
        <v>34.401499999999999</v>
      </c>
      <c r="L150" s="12">
        <v>30.9922</v>
      </c>
      <c r="M150" s="12">
        <v>3.4093</v>
      </c>
      <c r="N150" s="12">
        <v>18.7408</v>
      </c>
      <c r="O150" s="12">
        <v>16.883500000000002</v>
      </c>
      <c r="P150" s="12">
        <v>1.8573</v>
      </c>
      <c r="Q150" s="5">
        <f t="shared" si="33"/>
        <v>163.08260000000001</v>
      </c>
      <c r="R150" s="5">
        <f t="shared" si="34"/>
        <v>146.92070000000001</v>
      </c>
      <c r="S150" s="5">
        <f t="shared" si="35"/>
        <v>16.161899999999999</v>
      </c>
      <c r="T150" s="12">
        <v>30.338000000000001</v>
      </c>
      <c r="U150" s="12">
        <v>27.331399999999999</v>
      </c>
      <c r="V150" s="12">
        <v>3.0066000000000002</v>
      </c>
      <c r="W150" s="12">
        <v>37.740299999999998</v>
      </c>
      <c r="X150" s="12">
        <v>34.000100000000003</v>
      </c>
      <c r="Y150" s="12">
        <v>3.7402000000000002</v>
      </c>
      <c r="Z150" s="12">
        <v>55.930199999999999</v>
      </c>
      <c r="AA150" s="12">
        <v>50.3874</v>
      </c>
      <c r="AB150" s="12">
        <v>5.5427999999999997</v>
      </c>
      <c r="AC150" s="9">
        <f t="shared" si="29"/>
        <v>124.0085</v>
      </c>
      <c r="AD150" s="9">
        <f t="shared" si="30"/>
        <v>111.7189</v>
      </c>
      <c r="AE150" s="9">
        <f t="shared" si="31"/>
        <v>12.2896</v>
      </c>
      <c r="AF150" s="15">
        <f t="shared" si="26"/>
        <v>287.09109999999998</v>
      </c>
      <c r="AG150" s="15">
        <f t="shared" si="27"/>
        <v>258.63960000000003</v>
      </c>
      <c r="AH150" s="15">
        <f t="shared" si="28"/>
        <v>28.451499999999999</v>
      </c>
      <c r="AI150" s="16"/>
    </row>
    <row r="151" spans="1:35" s="4" customFormat="1" ht="20.100000000000001" customHeight="1" thickBot="1" x14ac:dyDescent="0.25">
      <c r="A151" s="21">
        <f t="shared" si="32"/>
        <v>145</v>
      </c>
      <c r="B151" s="22" t="s">
        <v>142</v>
      </c>
      <c r="C151" s="22"/>
      <c r="D151" s="20">
        <v>2045.53</v>
      </c>
      <c r="E151" s="12">
        <v>111.2766</v>
      </c>
      <c r="F151" s="12">
        <v>87.118200000000002</v>
      </c>
      <c r="G151" s="12">
        <v>24.1584</v>
      </c>
      <c r="H151" s="12">
        <v>89.505799999999994</v>
      </c>
      <c r="I151" s="12">
        <v>70.073899999999995</v>
      </c>
      <c r="J151" s="12">
        <v>19.431899999999999</v>
      </c>
      <c r="K151" s="12">
        <v>64.704800000000006</v>
      </c>
      <c r="L151" s="12">
        <v>50.657299999999999</v>
      </c>
      <c r="M151" s="12">
        <v>14.047499999999999</v>
      </c>
      <c r="N151" s="12">
        <v>40.105600000000003</v>
      </c>
      <c r="O151" s="12">
        <v>31.398599999999998</v>
      </c>
      <c r="P151" s="12">
        <v>8.7070000000000007</v>
      </c>
      <c r="Q151" s="5">
        <f t="shared" si="33"/>
        <v>305.59280000000001</v>
      </c>
      <c r="R151" s="5">
        <f t="shared" si="34"/>
        <v>239.24799999999996</v>
      </c>
      <c r="S151" s="5">
        <f t="shared" si="35"/>
        <v>66.344799999999992</v>
      </c>
      <c r="T151" s="12">
        <v>54.4206</v>
      </c>
      <c r="U151" s="12">
        <v>42.605699999999999</v>
      </c>
      <c r="V151" s="12">
        <v>11.8149</v>
      </c>
      <c r="W151" s="12">
        <v>67.0197</v>
      </c>
      <c r="X151" s="12">
        <v>52.469499999999996</v>
      </c>
      <c r="Y151" s="12">
        <v>14.5502</v>
      </c>
      <c r="Z151" s="12">
        <v>102.10380000000001</v>
      </c>
      <c r="AA151" s="12">
        <v>87.673699999999997</v>
      </c>
      <c r="AB151" s="12">
        <v>14.430099999999999</v>
      </c>
      <c r="AC151" s="9">
        <f t="shared" si="29"/>
        <v>223.54410000000001</v>
      </c>
      <c r="AD151" s="9">
        <f t="shared" si="30"/>
        <v>182.74889999999999</v>
      </c>
      <c r="AE151" s="9">
        <f t="shared" si="31"/>
        <v>40.795199999999994</v>
      </c>
      <c r="AF151" s="15">
        <f t="shared" si="26"/>
        <v>529.13689999999997</v>
      </c>
      <c r="AG151" s="15">
        <f t="shared" si="27"/>
        <v>421.99689999999998</v>
      </c>
      <c r="AH151" s="15">
        <f t="shared" si="28"/>
        <v>107.13999999999999</v>
      </c>
      <c r="AI151" s="16"/>
    </row>
    <row r="152" spans="1:35" s="4" customFormat="1" ht="20.100000000000001" customHeight="1" thickBot="1" x14ac:dyDescent="0.25">
      <c r="A152" s="21">
        <f t="shared" si="32"/>
        <v>146</v>
      </c>
      <c r="B152" s="22" t="s">
        <v>143</v>
      </c>
      <c r="C152" s="22"/>
      <c r="D152" s="20">
        <v>2045.53</v>
      </c>
      <c r="E152" s="12">
        <v>92.710400000000007</v>
      </c>
      <c r="F152" s="12">
        <v>92.710400000000007</v>
      </c>
      <c r="G152" s="14">
        <v>0</v>
      </c>
      <c r="H152" s="12">
        <v>74.722700000000003</v>
      </c>
      <c r="I152" s="12">
        <v>74.722700000000003</v>
      </c>
      <c r="J152" s="14">
        <v>0</v>
      </c>
      <c r="K152" s="12">
        <v>51.802300000000002</v>
      </c>
      <c r="L152" s="12">
        <v>51.802300000000002</v>
      </c>
      <c r="M152" s="14">
        <v>0</v>
      </c>
      <c r="N152" s="12">
        <v>34.094799999999999</v>
      </c>
      <c r="O152" s="12">
        <v>34.094799999999999</v>
      </c>
      <c r="P152" s="14">
        <v>0</v>
      </c>
      <c r="Q152" s="5">
        <f t="shared" si="33"/>
        <v>253.33020000000002</v>
      </c>
      <c r="R152" s="5">
        <f t="shared" si="34"/>
        <v>253.33020000000002</v>
      </c>
      <c r="S152" s="5">
        <f t="shared" si="35"/>
        <v>0</v>
      </c>
      <c r="T152" s="12">
        <v>44.582299999999996</v>
      </c>
      <c r="U152" s="12">
        <v>44.582299999999996</v>
      </c>
      <c r="V152" s="14">
        <v>0</v>
      </c>
      <c r="W152" s="12">
        <v>68.078500000000005</v>
      </c>
      <c r="X152" s="12">
        <v>51.5764</v>
      </c>
      <c r="Y152" s="12">
        <v>16.502099999999999</v>
      </c>
      <c r="Z152" s="12">
        <v>99.768699999999995</v>
      </c>
      <c r="AA152" s="12">
        <v>73.855800000000002</v>
      </c>
      <c r="AB152" s="12">
        <v>25.9129</v>
      </c>
      <c r="AC152" s="9">
        <f t="shared" si="29"/>
        <v>212.42949999999999</v>
      </c>
      <c r="AD152" s="9">
        <f t="shared" si="30"/>
        <v>170.0145</v>
      </c>
      <c r="AE152" s="9">
        <f t="shared" si="31"/>
        <v>42.414999999999999</v>
      </c>
      <c r="AF152" s="15">
        <f t="shared" si="26"/>
        <v>465.75970000000001</v>
      </c>
      <c r="AG152" s="15">
        <f t="shared" si="27"/>
        <v>423.34469999999999</v>
      </c>
      <c r="AH152" s="15">
        <f t="shared" si="28"/>
        <v>42.414999999999999</v>
      </c>
      <c r="AI152" s="16"/>
    </row>
    <row r="153" spans="1:35" s="4" customFormat="1" ht="20.100000000000001" customHeight="1" thickBot="1" x14ac:dyDescent="0.25">
      <c r="A153" s="21">
        <f t="shared" si="32"/>
        <v>147</v>
      </c>
      <c r="B153" s="22" t="s">
        <v>144</v>
      </c>
      <c r="C153" s="22"/>
      <c r="D153" s="20">
        <v>2045.53</v>
      </c>
      <c r="E153" s="12">
        <v>114.2058</v>
      </c>
      <c r="F153" s="12">
        <v>114.2058</v>
      </c>
      <c r="G153" s="14">
        <v>0</v>
      </c>
      <c r="H153" s="12">
        <v>87.717600000000004</v>
      </c>
      <c r="I153" s="12">
        <v>87.717600000000004</v>
      </c>
      <c r="J153" s="14">
        <v>0</v>
      </c>
      <c r="K153" s="12">
        <v>62.235799999999998</v>
      </c>
      <c r="L153" s="12">
        <v>62.235799999999998</v>
      </c>
      <c r="M153" s="14">
        <v>0</v>
      </c>
      <c r="N153" s="12">
        <v>44.194099999999999</v>
      </c>
      <c r="O153" s="12">
        <v>44.194099999999999</v>
      </c>
      <c r="P153" s="14">
        <v>0</v>
      </c>
      <c r="Q153" s="5">
        <f t="shared" si="33"/>
        <v>308.35329999999999</v>
      </c>
      <c r="R153" s="5">
        <f t="shared" si="34"/>
        <v>308.35329999999999</v>
      </c>
      <c r="S153" s="5">
        <f t="shared" si="35"/>
        <v>0</v>
      </c>
      <c r="T153" s="12">
        <v>62.671599999999998</v>
      </c>
      <c r="U153" s="12">
        <v>62.671599999999998</v>
      </c>
      <c r="V153" s="14">
        <v>0</v>
      </c>
      <c r="W153" s="12">
        <v>70.563900000000004</v>
      </c>
      <c r="X153" s="12">
        <v>70.563900000000004</v>
      </c>
      <c r="Y153" s="14">
        <v>0</v>
      </c>
      <c r="Z153" s="12">
        <v>109.90779999999999</v>
      </c>
      <c r="AA153" s="12">
        <v>109.90779999999999</v>
      </c>
      <c r="AB153" s="14">
        <v>0</v>
      </c>
      <c r="AC153" s="9">
        <f t="shared" si="29"/>
        <v>243.14330000000001</v>
      </c>
      <c r="AD153" s="9">
        <f t="shared" si="30"/>
        <v>243.14330000000001</v>
      </c>
      <c r="AE153" s="9">
        <f t="shared" si="31"/>
        <v>0</v>
      </c>
      <c r="AF153" s="15">
        <f t="shared" si="26"/>
        <v>551.49659999999994</v>
      </c>
      <c r="AG153" s="15">
        <f t="shared" si="27"/>
        <v>551.49659999999994</v>
      </c>
      <c r="AH153" s="15">
        <f t="shared" si="28"/>
        <v>0</v>
      </c>
      <c r="AI153" s="16"/>
    </row>
    <row r="154" spans="1:35" s="4" customFormat="1" ht="20.100000000000001" customHeight="1" thickBot="1" x14ac:dyDescent="0.25">
      <c r="A154" s="21">
        <f t="shared" si="32"/>
        <v>148</v>
      </c>
      <c r="B154" s="22" t="s">
        <v>145</v>
      </c>
      <c r="C154" s="22"/>
      <c r="D154" s="20">
        <v>2045.53</v>
      </c>
      <c r="E154" s="12">
        <v>87.406400000000005</v>
      </c>
      <c r="F154" s="12">
        <v>87.406400000000005</v>
      </c>
      <c r="G154" s="14">
        <v>0</v>
      </c>
      <c r="H154" s="12">
        <v>65.350099999999998</v>
      </c>
      <c r="I154" s="12">
        <v>65.350099999999998</v>
      </c>
      <c r="J154" s="14">
        <v>0</v>
      </c>
      <c r="K154" s="12">
        <v>46.365499999999997</v>
      </c>
      <c r="L154" s="12">
        <v>46.365499999999997</v>
      </c>
      <c r="M154" s="14">
        <v>0</v>
      </c>
      <c r="N154" s="12">
        <v>31.659500000000001</v>
      </c>
      <c r="O154" s="12">
        <v>31.659500000000001</v>
      </c>
      <c r="P154" s="14">
        <v>0</v>
      </c>
      <c r="Q154" s="5">
        <f t="shared" si="33"/>
        <v>230.78150000000002</v>
      </c>
      <c r="R154" s="5">
        <f t="shared" si="34"/>
        <v>230.78150000000002</v>
      </c>
      <c r="S154" s="5">
        <f t="shared" si="35"/>
        <v>0</v>
      </c>
      <c r="T154" s="12">
        <v>45.913800000000002</v>
      </c>
      <c r="U154" s="12">
        <v>45.913800000000002</v>
      </c>
      <c r="V154" s="14">
        <v>0</v>
      </c>
      <c r="W154" s="12">
        <v>50.114400000000003</v>
      </c>
      <c r="X154" s="12">
        <v>50.114400000000003</v>
      </c>
      <c r="Y154" s="14">
        <v>0</v>
      </c>
      <c r="Z154" s="12">
        <v>77.690100000000001</v>
      </c>
      <c r="AA154" s="12">
        <v>77.690100000000001</v>
      </c>
      <c r="AB154" s="14">
        <v>0</v>
      </c>
      <c r="AC154" s="9">
        <f t="shared" si="29"/>
        <v>173.7183</v>
      </c>
      <c r="AD154" s="9">
        <f t="shared" si="30"/>
        <v>173.7183</v>
      </c>
      <c r="AE154" s="9">
        <f t="shared" si="31"/>
        <v>0</v>
      </c>
      <c r="AF154" s="15">
        <f t="shared" si="26"/>
        <v>404.49980000000005</v>
      </c>
      <c r="AG154" s="15">
        <f t="shared" si="27"/>
        <v>404.49980000000005</v>
      </c>
      <c r="AH154" s="15">
        <f t="shared" si="28"/>
        <v>0</v>
      </c>
      <c r="AI154" s="16"/>
    </row>
    <row r="155" spans="1:35" s="4" customFormat="1" ht="20.100000000000001" customHeight="1" thickBot="1" x14ac:dyDescent="0.25">
      <c r="A155" s="21">
        <f t="shared" si="32"/>
        <v>149</v>
      </c>
      <c r="B155" s="22" t="s">
        <v>329</v>
      </c>
      <c r="C155" s="22"/>
      <c r="D155" s="20">
        <v>2045.53</v>
      </c>
      <c r="E155" s="12">
        <v>18.144200000000001</v>
      </c>
      <c r="F155" s="12">
        <v>18.144200000000001</v>
      </c>
      <c r="G155" s="14">
        <v>0</v>
      </c>
      <c r="H155" s="12">
        <v>14.813000000000001</v>
      </c>
      <c r="I155" s="12">
        <v>14.813000000000001</v>
      </c>
      <c r="J155" s="14">
        <v>0</v>
      </c>
      <c r="K155" s="12">
        <v>10.526899999999999</v>
      </c>
      <c r="L155" s="12">
        <v>10.526899999999999</v>
      </c>
      <c r="M155" s="14">
        <v>0</v>
      </c>
      <c r="N155" s="12">
        <v>5.9172000000000002</v>
      </c>
      <c r="O155" s="12">
        <v>5.9172000000000002</v>
      </c>
      <c r="P155" s="14">
        <v>0</v>
      </c>
      <c r="Q155" s="5">
        <f t="shared" si="33"/>
        <v>49.401299999999999</v>
      </c>
      <c r="R155" s="5">
        <f t="shared" si="34"/>
        <v>49.401299999999999</v>
      </c>
      <c r="S155" s="5">
        <f t="shared" si="35"/>
        <v>0</v>
      </c>
      <c r="T155" s="12">
        <v>8.6188000000000002</v>
      </c>
      <c r="U155" s="12">
        <v>8.6188000000000002</v>
      </c>
      <c r="V155" s="14">
        <v>0</v>
      </c>
      <c r="W155" s="12">
        <v>11.0189</v>
      </c>
      <c r="X155" s="12">
        <v>11.0189</v>
      </c>
      <c r="Y155" s="14">
        <v>0</v>
      </c>
      <c r="Z155" s="12">
        <v>15.6592</v>
      </c>
      <c r="AA155" s="12">
        <v>15.6592</v>
      </c>
      <c r="AB155" s="14">
        <v>0</v>
      </c>
      <c r="AC155" s="9">
        <f t="shared" si="29"/>
        <v>35.296900000000001</v>
      </c>
      <c r="AD155" s="9">
        <f t="shared" si="30"/>
        <v>35.296900000000001</v>
      </c>
      <c r="AE155" s="9">
        <f t="shared" si="31"/>
        <v>0</v>
      </c>
      <c r="AF155" s="15">
        <f t="shared" si="26"/>
        <v>84.6982</v>
      </c>
      <c r="AG155" s="15">
        <f t="shared" si="27"/>
        <v>84.6982</v>
      </c>
      <c r="AH155" s="15">
        <f t="shared" si="28"/>
        <v>0</v>
      </c>
      <c r="AI155" s="16"/>
    </row>
    <row r="156" spans="1:35" s="4" customFormat="1" ht="20.100000000000001" customHeight="1" thickBot="1" x14ac:dyDescent="0.25">
      <c r="A156" s="21">
        <f t="shared" si="32"/>
        <v>150</v>
      </c>
      <c r="B156" s="22" t="s">
        <v>333</v>
      </c>
      <c r="C156" s="22"/>
      <c r="D156" s="20">
        <v>2045.53</v>
      </c>
      <c r="E156" s="12">
        <v>28.5122</v>
      </c>
      <c r="F156" s="12">
        <v>25.7514</v>
      </c>
      <c r="G156" s="12">
        <v>2.7608000000000001</v>
      </c>
      <c r="H156" s="12">
        <v>23.839400000000001</v>
      </c>
      <c r="I156" s="12">
        <v>21.523599999999998</v>
      </c>
      <c r="J156" s="12">
        <v>2.3157999999999999</v>
      </c>
      <c r="K156" s="12">
        <v>18.2469</v>
      </c>
      <c r="L156" s="12">
        <v>16.474399999999999</v>
      </c>
      <c r="M156" s="12">
        <v>1.7725</v>
      </c>
      <c r="N156" s="12">
        <v>13.691800000000001</v>
      </c>
      <c r="O156" s="12">
        <v>12.361800000000001</v>
      </c>
      <c r="P156" s="12">
        <v>1.33</v>
      </c>
      <c r="Q156" s="5">
        <f t="shared" si="33"/>
        <v>84.290300000000002</v>
      </c>
      <c r="R156" s="5">
        <f t="shared" si="34"/>
        <v>76.111199999999997</v>
      </c>
      <c r="S156" s="5">
        <f t="shared" si="35"/>
        <v>8.1791</v>
      </c>
      <c r="T156" s="12">
        <v>14.7788</v>
      </c>
      <c r="U156" s="12">
        <v>13.3432</v>
      </c>
      <c r="V156" s="12">
        <v>1.4356</v>
      </c>
      <c r="W156" s="12">
        <v>18.127400000000002</v>
      </c>
      <c r="X156" s="12">
        <v>16.366499999999998</v>
      </c>
      <c r="Y156" s="12">
        <v>1.7608999999999999</v>
      </c>
      <c r="Z156" s="12">
        <v>27.508600000000001</v>
      </c>
      <c r="AA156" s="12">
        <v>24.836400000000001</v>
      </c>
      <c r="AB156" s="12">
        <v>2.6722000000000001</v>
      </c>
      <c r="AC156" s="9">
        <f t="shared" si="29"/>
        <v>60.4148</v>
      </c>
      <c r="AD156" s="9">
        <f t="shared" si="30"/>
        <v>54.546099999999996</v>
      </c>
      <c r="AE156" s="9">
        <f t="shared" si="31"/>
        <v>5.8687000000000005</v>
      </c>
      <c r="AF156" s="15">
        <f t="shared" si="26"/>
        <v>144.70510000000002</v>
      </c>
      <c r="AG156" s="15">
        <f t="shared" si="27"/>
        <v>130.65729999999999</v>
      </c>
      <c r="AH156" s="15">
        <f t="shared" si="28"/>
        <v>14.047800000000001</v>
      </c>
      <c r="AI156" s="16"/>
    </row>
    <row r="157" spans="1:35" s="4" customFormat="1" ht="20.100000000000001" customHeight="1" thickBot="1" x14ac:dyDescent="0.25">
      <c r="A157" s="21">
        <f t="shared" si="32"/>
        <v>151</v>
      </c>
      <c r="B157" s="22" t="s">
        <v>146</v>
      </c>
      <c r="C157" s="22"/>
      <c r="D157" s="20">
        <v>2045.53</v>
      </c>
      <c r="E157" s="12">
        <v>239.76740000000001</v>
      </c>
      <c r="F157" s="12">
        <v>230.148</v>
      </c>
      <c r="G157" s="12">
        <v>9.6194000000000006</v>
      </c>
      <c r="H157" s="12">
        <v>190.37450000000001</v>
      </c>
      <c r="I157" s="12">
        <v>183.01660000000001</v>
      </c>
      <c r="J157" s="12">
        <v>7.3578999999999999</v>
      </c>
      <c r="K157" s="12">
        <v>141.23509999999999</v>
      </c>
      <c r="L157" s="12">
        <v>135.7183</v>
      </c>
      <c r="M157" s="12">
        <v>5.5167999999999999</v>
      </c>
      <c r="N157" s="12">
        <v>103.309</v>
      </c>
      <c r="O157" s="12">
        <v>99.241500000000002</v>
      </c>
      <c r="P157" s="12">
        <v>4.0674999999999999</v>
      </c>
      <c r="Q157" s="5">
        <f t="shared" si="33"/>
        <v>674.68599999999992</v>
      </c>
      <c r="R157" s="5">
        <f t="shared" si="34"/>
        <v>648.12440000000004</v>
      </c>
      <c r="S157" s="5">
        <f t="shared" si="35"/>
        <v>26.561599999999999</v>
      </c>
      <c r="T157" s="12">
        <v>110.16719999999999</v>
      </c>
      <c r="U157" s="12">
        <v>106.8507</v>
      </c>
      <c r="V157" s="12">
        <v>3.3165</v>
      </c>
      <c r="W157" s="12">
        <v>145.55000000000001</v>
      </c>
      <c r="X157" s="12">
        <v>139.75720000000001</v>
      </c>
      <c r="Y157" s="12">
        <v>5.7927999999999997</v>
      </c>
      <c r="Z157" s="12">
        <v>203.05</v>
      </c>
      <c r="AA157" s="12">
        <v>194.45240000000001</v>
      </c>
      <c r="AB157" s="12">
        <v>8.5975999999999999</v>
      </c>
      <c r="AC157" s="9">
        <f t="shared" si="29"/>
        <v>458.7672</v>
      </c>
      <c r="AD157" s="9">
        <f t="shared" si="30"/>
        <v>441.06030000000004</v>
      </c>
      <c r="AE157" s="9">
        <f t="shared" si="31"/>
        <v>17.706899999999997</v>
      </c>
      <c r="AF157" s="15">
        <f t="shared" si="26"/>
        <v>1133.4531999999999</v>
      </c>
      <c r="AG157" s="15">
        <f t="shared" si="27"/>
        <v>1089.1847</v>
      </c>
      <c r="AH157" s="15">
        <f t="shared" si="28"/>
        <v>44.268499999999996</v>
      </c>
      <c r="AI157" s="16"/>
    </row>
    <row r="158" spans="1:35" s="4" customFormat="1" ht="20.100000000000001" customHeight="1" thickBot="1" x14ac:dyDescent="0.25">
      <c r="A158" s="21">
        <f t="shared" si="32"/>
        <v>152</v>
      </c>
      <c r="B158" s="22" t="s">
        <v>147</v>
      </c>
      <c r="C158" s="22"/>
      <c r="D158" s="20">
        <v>2045.53</v>
      </c>
      <c r="E158" s="12">
        <v>108.0214</v>
      </c>
      <c r="F158" s="12">
        <v>108.0214</v>
      </c>
      <c r="G158" s="14">
        <v>0</v>
      </c>
      <c r="H158" s="12">
        <v>86.347800000000007</v>
      </c>
      <c r="I158" s="12">
        <v>86.347800000000007</v>
      </c>
      <c r="J158" s="14">
        <v>0</v>
      </c>
      <c r="K158" s="12">
        <v>62.454900000000002</v>
      </c>
      <c r="L158" s="12">
        <v>62.454900000000002</v>
      </c>
      <c r="M158" s="14">
        <v>0</v>
      </c>
      <c r="N158" s="12">
        <v>43.598700000000001</v>
      </c>
      <c r="O158" s="12">
        <v>43.598700000000001</v>
      </c>
      <c r="P158" s="14">
        <v>0</v>
      </c>
      <c r="Q158" s="5">
        <f t="shared" si="33"/>
        <v>300.4228</v>
      </c>
      <c r="R158" s="5">
        <f t="shared" si="34"/>
        <v>300.4228</v>
      </c>
      <c r="S158" s="5">
        <f t="shared" si="35"/>
        <v>0</v>
      </c>
      <c r="T158" s="12">
        <v>52.517000000000003</v>
      </c>
      <c r="U158" s="12">
        <v>52.517000000000003</v>
      </c>
      <c r="V158" s="14">
        <v>0</v>
      </c>
      <c r="W158" s="12">
        <v>68.406199999999998</v>
      </c>
      <c r="X158" s="12">
        <v>68.406199999999998</v>
      </c>
      <c r="Y158" s="14">
        <v>0</v>
      </c>
      <c r="Z158" s="12">
        <v>94.043899999999994</v>
      </c>
      <c r="AA158" s="12">
        <v>94.043899999999994</v>
      </c>
      <c r="AB158" s="14">
        <v>0</v>
      </c>
      <c r="AC158" s="9">
        <f t="shared" si="29"/>
        <v>214.96710000000002</v>
      </c>
      <c r="AD158" s="9">
        <f t="shared" si="30"/>
        <v>214.96710000000002</v>
      </c>
      <c r="AE158" s="9">
        <f t="shared" si="31"/>
        <v>0</v>
      </c>
      <c r="AF158" s="15">
        <f t="shared" si="26"/>
        <v>515.38990000000001</v>
      </c>
      <c r="AG158" s="15">
        <f t="shared" si="27"/>
        <v>515.38990000000001</v>
      </c>
      <c r="AH158" s="15">
        <f t="shared" si="28"/>
        <v>0</v>
      </c>
      <c r="AI158" s="16"/>
    </row>
    <row r="159" spans="1:35" s="4" customFormat="1" ht="20.100000000000001" customHeight="1" thickBot="1" x14ac:dyDescent="0.25">
      <c r="A159" s="21">
        <f t="shared" si="32"/>
        <v>153</v>
      </c>
      <c r="B159" s="22" t="s">
        <v>148</v>
      </c>
      <c r="C159" s="22"/>
      <c r="D159" s="20">
        <v>2045.53</v>
      </c>
      <c r="E159" s="12">
        <v>109.283</v>
      </c>
      <c r="F159" s="12">
        <v>109.283</v>
      </c>
      <c r="G159" s="14">
        <v>0</v>
      </c>
      <c r="H159" s="12">
        <v>88.5227</v>
      </c>
      <c r="I159" s="12">
        <v>88.5227</v>
      </c>
      <c r="J159" s="14">
        <v>0</v>
      </c>
      <c r="K159" s="12">
        <v>61.74</v>
      </c>
      <c r="L159" s="12">
        <v>61.74</v>
      </c>
      <c r="M159" s="14">
        <v>0</v>
      </c>
      <c r="N159" s="12">
        <v>40.753799999999998</v>
      </c>
      <c r="O159" s="12">
        <v>40.753799999999998</v>
      </c>
      <c r="P159" s="14">
        <v>0</v>
      </c>
      <c r="Q159" s="5">
        <f t="shared" si="33"/>
        <v>300.29950000000002</v>
      </c>
      <c r="R159" s="5">
        <f t="shared" si="34"/>
        <v>300.29950000000002</v>
      </c>
      <c r="S159" s="5">
        <f t="shared" si="35"/>
        <v>0</v>
      </c>
      <c r="T159" s="12">
        <v>52.548499999999997</v>
      </c>
      <c r="U159" s="12">
        <v>52.548499999999997</v>
      </c>
      <c r="V159" s="14">
        <v>0</v>
      </c>
      <c r="W159" s="12">
        <v>65.061400000000006</v>
      </c>
      <c r="X159" s="12">
        <v>65.061400000000006</v>
      </c>
      <c r="Y159" s="14">
        <v>0</v>
      </c>
      <c r="Z159" s="12">
        <v>99.441599999999994</v>
      </c>
      <c r="AA159" s="12">
        <v>99.441599999999994</v>
      </c>
      <c r="AB159" s="14">
        <v>0</v>
      </c>
      <c r="AC159" s="9">
        <f t="shared" si="29"/>
        <v>217.0515</v>
      </c>
      <c r="AD159" s="9">
        <f t="shared" si="30"/>
        <v>217.0515</v>
      </c>
      <c r="AE159" s="9">
        <f t="shared" si="31"/>
        <v>0</v>
      </c>
      <c r="AF159" s="15">
        <f t="shared" si="26"/>
        <v>517.351</v>
      </c>
      <c r="AG159" s="15">
        <f t="shared" si="27"/>
        <v>517.351</v>
      </c>
      <c r="AH159" s="15">
        <f t="shared" si="28"/>
        <v>0</v>
      </c>
      <c r="AI159" s="16"/>
    </row>
    <row r="160" spans="1:35" s="4" customFormat="1" ht="20.100000000000001" customHeight="1" thickBot="1" x14ac:dyDescent="0.25">
      <c r="A160" s="21">
        <f t="shared" si="32"/>
        <v>154</v>
      </c>
      <c r="B160" s="22" t="s">
        <v>149</v>
      </c>
      <c r="C160" s="22"/>
      <c r="D160" s="20">
        <v>2045.53</v>
      </c>
      <c r="E160" s="12">
        <v>91.656199999999998</v>
      </c>
      <c r="F160" s="12">
        <v>91.656199999999998</v>
      </c>
      <c r="G160" s="14">
        <v>0</v>
      </c>
      <c r="H160" s="12">
        <v>68.705699999999993</v>
      </c>
      <c r="I160" s="12">
        <v>68.705699999999993</v>
      </c>
      <c r="J160" s="14">
        <v>0</v>
      </c>
      <c r="K160" s="12">
        <v>50.640599999999999</v>
      </c>
      <c r="L160" s="12">
        <v>50.640599999999999</v>
      </c>
      <c r="M160" s="14">
        <v>0</v>
      </c>
      <c r="N160" s="12">
        <v>33.345300000000002</v>
      </c>
      <c r="O160" s="12">
        <v>33.345300000000002</v>
      </c>
      <c r="P160" s="14">
        <v>0</v>
      </c>
      <c r="Q160" s="5">
        <f t="shared" si="33"/>
        <v>244.34780000000001</v>
      </c>
      <c r="R160" s="5">
        <f t="shared" si="34"/>
        <v>244.34780000000001</v>
      </c>
      <c r="S160" s="5">
        <f t="shared" si="35"/>
        <v>0</v>
      </c>
      <c r="T160" s="12">
        <v>45.185299999999998</v>
      </c>
      <c r="U160" s="12">
        <v>45.185299999999998</v>
      </c>
      <c r="V160" s="14">
        <v>0</v>
      </c>
      <c r="W160" s="12">
        <v>50.883499999999998</v>
      </c>
      <c r="X160" s="12">
        <v>50.883499999999998</v>
      </c>
      <c r="Y160" s="14">
        <v>0</v>
      </c>
      <c r="Z160" s="12">
        <v>77.366200000000006</v>
      </c>
      <c r="AA160" s="12">
        <v>77.366200000000006</v>
      </c>
      <c r="AB160" s="14">
        <v>0</v>
      </c>
      <c r="AC160" s="9">
        <f t="shared" si="29"/>
        <v>173.435</v>
      </c>
      <c r="AD160" s="9">
        <f t="shared" si="30"/>
        <v>173.435</v>
      </c>
      <c r="AE160" s="9">
        <f t="shared" si="31"/>
        <v>0</v>
      </c>
      <c r="AF160" s="15">
        <f t="shared" si="26"/>
        <v>417.78280000000001</v>
      </c>
      <c r="AG160" s="15">
        <f t="shared" si="27"/>
        <v>417.78280000000001</v>
      </c>
      <c r="AH160" s="15">
        <f t="shared" si="28"/>
        <v>0</v>
      </c>
      <c r="AI160" s="16"/>
    </row>
    <row r="161" spans="1:35" s="4" customFormat="1" ht="20.100000000000001" customHeight="1" thickBot="1" x14ac:dyDescent="0.25">
      <c r="A161" s="21">
        <f t="shared" si="32"/>
        <v>155</v>
      </c>
      <c r="B161" s="22" t="s">
        <v>150</v>
      </c>
      <c r="C161" s="22"/>
      <c r="D161" s="20">
        <v>2045.53</v>
      </c>
      <c r="E161" s="12">
        <v>110.7077</v>
      </c>
      <c r="F161" s="12">
        <v>110.7077</v>
      </c>
      <c r="G161" s="14">
        <v>0</v>
      </c>
      <c r="H161" s="12">
        <v>89.340299999999999</v>
      </c>
      <c r="I161" s="12">
        <v>89.340299999999999</v>
      </c>
      <c r="J161" s="14">
        <v>0</v>
      </c>
      <c r="K161" s="12">
        <v>64.100499999999997</v>
      </c>
      <c r="L161" s="12">
        <v>64.100499999999997</v>
      </c>
      <c r="M161" s="14">
        <v>0</v>
      </c>
      <c r="N161" s="12">
        <v>40.250300000000003</v>
      </c>
      <c r="O161" s="12">
        <v>40.250300000000003</v>
      </c>
      <c r="P161" s="14">
        <v>0</v>
      </c>
      <c r="Q161" s="5">
        <f t="shared" si="33"/>
        <v>304.39879999999999</v>
      </c>
      <c r="R161" s="5">
        <f t="shared" si="34"/>
        <v>304.39879999999999</v>
      </c>
      <c r="S161" s="5">
        <f t="shared" si="35"/>
        <v>0</v>
      </c>
      <c r="T161" s="12">
        <v>50.755899999999997</v>
      </c>
      <c r="U161" s="12">
        <v>50.755899999999997</v>
      </c>
      <c r="V161" s="14">
        <v>0</v>
      </c>
      <c r="W161" s="12">
        <v>59.518999999999998</v>
      </c>
      <c r="X161" s="12">
        <v>59.518999999999998</v>
      </c>
      <c r="Y161" s="14">
        <v>0</v>
      </c>
      <c r="Z161" s="12">
        <v>90.058000000000007</v>
      </c>
      <c r="AA161" s="12">
        <v>90.058000000000007</v>
      </c>
      <c r="AB161" s="14">
        <v>0</v>
      </c>
      <c r="AC161" s="9">
        <f t="shared" si="29"/>
        <v>200.3329</v>
      </c>
      <c r="AD161" s="9">
        <f t="shared" si="30"/>
        <v>200.3329</v>
      </c>
      <c r="AE161" s="9">
        <f t="shared" si="31"/>
        <v>0</v>
      </c>
      <c r="AF161" s="15">
        <f t="shared" si="26"/>
        <v>504.73169999999999</v>
      </c>
      <c r="AG161" s="15">
        <f t="shared" si="27"/>
        <v>504.73169999999999</v>
      </c>
      <c r="AH161" s="15">
        <f t="shared" si="28"/>
        <v>0</v>
      </c>
      <c r="AI161" s="16"/>
    </row>
    <row r="162" spans="1:35" s="4" customFormat="1" ht="20.100000000000001" customHeight="1" thickBot="1" x14ac:dyDescent="0.25">
      <c r="A162" s="21">
        <f t="shared" si="32"/>
        <v>156</v>
      </c>
      <c r="B162" s="22" t="s">
        <v>151</v>
      </c>
      <c r="C162" s="22"/>
      <c r="D162" s="20">
        <v>2045.53</v>
      </c>
      <c r="E162" s="12">
        <v>90.707800000000006</v>
      </c>
      <c r="F162" s="12">
        <v>90.707800000000006</v>
      </c>
      <c r="G162" s="14">
        <v>0</v>
      </c>
      <c r="H162" s="12">
        <v>70.324700000000007</v>
      </c>
      <c r="I162" s="12">
        <v>70.324700000000007</v>
      </c>
      <c r="J162" s="14">
        <v>0</v>
      </c>
      <c r="K162" s="12">
        <v>50.596800000000002</v>
      </c>
      <c r="L162" s="12">
        <v>50.596800000000002</v>
      </c>
      <c r="M162" s="14">
        <v>0</v>
      </c>
      <c r="N162" s="12">
        <v>34.252499999999998</v>
      </c>
      <c r="O162" s="12">
        <v>34.252499999999998</v>
      </c>
      <c r="P162" s="14">
        <v>0</v>
      </c>
      <c r="Q162" s="5">
        <f t="shared" si="33"/>
        <v>245.88180000000003</v>
      </c>
      <c r="R162" s="5">
        <f t="shared" si="34"/>
        <v>245.88180000000003</v>
      </c>
      <c r="S162" s="5">
        <f t="shared" si="35"/>
        <v>0</v>
      </c>
      <c r="T162" s="12">
        <v>38.755099999999999</v>
      </c>
      <c r="U162" s="12">
        <v>38.755099999999999</v>
      </c>
      <c r="V162" s="14">
        <v>0</v>
      </c>
      <c r="W162" s="12">
        <v>52.240099999999998</v>
      </c>
      <c r="X162" s="12">
        <v>52.240099999999998</v>
      </c>
      <c r="Y162" s="14">
        <v>0</v>
      </c>
      <c r="Z162" s="12">
        <v>77.798500000000004</v>
      </c>
      <c r="AA162" s="12">
        <v>77.798500000000004</v>
      </c>
      <c r="AB162" s="14">
        <v>0</v>
      </c>
      <c r="AC162" s="9">
        <f t="shared" si="29"/>
        <v>168.7937</v>
      </c>
      <c r="AD162" s="9">
        <f t="shared" si="30"/>
        <v>168.7937</v>
      </c>
      <c r="AE162" s="9">
        <f t="shared" si="31"/>
        <v>0</v>
      </c>
      <c r="AF162" s="15">
        <f t="shared" si="26"/>
        <v>414.67550000000006</v>
      </c>
      <c r="AG162" s="15">
        <f t="shared" si="27"/>
        <v>414.67550000000006</v>
      </c>
      <c r="AH162" s="15">
        <f t="shared" si="28"/>
        <v>0</v>
      </c>
      <c r="AI162" s="16"/>
    </row>
    <row r="163" spans="1:35" s="4" customFormat="1" ht="20.100000000000001" customHeight="1" thickBot="1" x14ac:dyDescent="0.25">
      <c r="A163" s="21">
        <f t="shared" si="32"/>
        <v>157</v>
      </c>
      <c r="B163" s="22" t="s">
        <v>152</v>
      </c>
      <c r="C163" s="22"/>
      <c r="D163" s="20">
        <v>2045.53</v>
      </c>
      <c r="E163" s="12">
        <v>98.972700000000003</v>
      </c>
      <c r="F163" s="12">
        <v>88.488799999999998</v>
      </c>
      <c r="G163" s="12">
        <v>10.4839</v>
      </c>
      <c r="H163" s="12">
        <v>80.530900000000003</v>
      </c>
      <c r="I163" s="12">
        <v>71.981099999999998</v>
      </c>
      <c r="J163" s="12">
        <v>8.5497999999999994</v>
      </c>
      <c r="K163" s="12">
        <v>58.398099999999999</v>
      </c>
      <c r="L163" s="12">
        <v>52.19</v>
      </c>
      <c r="M163" s="12">
        <v>6.2081</v>
      </c>
      <c r="N163" s="12">
        <v>38.402200000000001</v>
      </c>
      <c r="O163" s="12">
        <v>34.434899999999999</v>
      </c>
      <c r="P163" s="12">
        <v>3.9672999999999998</v>
      </c>
      <c r="Q163" s="5">
        <f t="shared" si="33"/>
        <v>276.3039</v>
      </c>
      <c r="R163" s="5">
        <f t="shared" si="34"/>
        <v>247.09479999999999</v>
      </c>
      <c r="S163" s="5">
        <f t="shared" si="35"/>
        <v>29.209099999999999</v>
      </c>
      <c r="T163" s="12">
        <v>44.544199999999996</v>
      </c>
      <c r="U163" s="12">
        <v>39.572800000000001</v>
      </c>
      <c r="V163" s="12">
        <v>4.9714</v>
      </c>
      <c r="W163" s="12">
        <v>61.069800000000001</v>
      </c>
      <c r="X163" s="12">
        <v>54.2532</v>
      </c>
      <c r="Y163" s="12">
        <v>6.8166000000000002</v>
      </c>
      <c r="Z163" s="12">
        <v>87.878399999999999</v>
      </c>
      <c r="AA163" s="12">
        <v>78.410899999999998</v>
      </c>
      <c r="AB163" s="12">
        <v>9.4674999999999994</v>
      </c>
      <c r="AC163" s="9">
        <f t="shared" si="29"/>
        <v>193.4924</v>
      </c>
      <c r="AD163" s="9">
        <f t="shared" si="30"/>
        <v>172.23689999999999</v>
      </c>
      <c r="AE163" s="9">
        <f t="shared" si="31"/>
        <v>21.255499999999998</v>
      </c>
      <c r="AF163" s="15">
        <f t="shared" si="26"/>
        <v>469.79629999999997</v>
      </c>
      <c r="AG163" s="15">
        <f t="shared" si="27"/>
        <v>419.33169999999996</v>
      </c>
      <c r="AH163" s="15">
        <f t="shared" si="28"/>
        <v>50.464599999999997</v>
      </c>
      <c r="AI163" s="16"/>
    </row>
    <row r="164" spans="1:35" s="4" customFormat="1" ht="20.100000000000001" customHeight="1" thickBot="1" x14ac:dyDescent="0.25">
      <c r="A164" s="21">
        <f t="shared" si="32"/>
        <v>158</v>
      </c>
      <c r="B164" s="22" t="s">
        <v>153</v>
      </c>
      <c r="C164" s="22"/>
      <c r="D164" s="20">
        <v>2045.53</v>
      </c>
      <c r="E164" s="12">
        <v>85.208500000000001</v>
      </c>
      <c r="F164" s="12">
        <v>85.208500000000001</v>
      </c>
      <c r="G164" s="14">
        <v>0</v>
      </c>
      <c r="H164" s="12">
        <v>66.0488</v>
      </c>
      <c r="I164" s="12">
        <v>66.0488</v>
      </c>
      <c r="J164" s="14">
        <v>0</v>
      </c>
      <c r="K164" s="12">
        <v>48.420999999999999</v>
      </c>
      <c r="L164" s="12">
        <v>48.420999999999999</v>
      </c>
      <c r="M164" s="14">
        <v>0</v>
      </c>
      <c r="N164" s="12">
        <v>31.770299999999999</v>
      </c>
      <c r="O164" s="12">
        <v>31.770299999999999</v>
      </c>
      <c r="P164" s="14">
        <v>0</v>
      </c>
      <c r="Q164" s="5">
        <f t="shared" si="33"/>
        <v>231.44859999999997</v>
      </c>
      <c r="R164" s="5">
        <f t="shared" si="34"/>
        <v>231.44859999999997</v>
      </c>
      <c r="S164" s="5">
        <f t="shared" si="35"/>
        <v>0</v>
      </c>
      <c r="T164" s="12">
        <v>34.9649</v>
      </c>
      <c r="U164" s="12">
        <v>34.9649</v>
      </c>
      <c r="V164" s="14">
        <v>0</v>
      </c>
      <c r="W164" s="12">
        <v>47.117600000000003</v>
      </c>
      <c r="X164" s="12">
        <v>47.117600000000003</v>
      </c>
      <c r="Y164" s="14">
        <v>0</v>
      </c>
      <c r="Z164" s="12">
        <v>71.334699999999998</v>
      </c>
      <c r="AA164" s="12">
        <v>71.334699999999998</v>
      </c>
      <c r="AB164" s="14">
        <v>0</v>
      </c>
      <c r="AC164" s="9">
        <f t="shared" si="29"/>
        <v>153.41720000000001</v>
      </c>
      <c r="AD164" s="9">
        <f t="shared" si="30"/>
        <v>153.41720000000001</v>
      </c>
      <c r="AE164" s="9">
        <f t="shared" si="31"/>
        <v>0</v>
      </c>
      <c r="AF164" s="15">
        <f t="shared" si="26"/>
        <v>384.86579999999998</v>
      </c>
      <c r="AG164" s="15">
        <f t="shared" si="27"/>
        <v>384.86579999999998</v>
      </c>
      <c r="AH164" s="15">
        <f t="shared" si="28"/>
        <v>0</v>
      </c>
      <c r="AI164" s="16"/>
    </row>
    <row r="165" spans="1:35" s="4" customFormat="1" ht="20.100000000000001" customHeight="1" thickBot="1" x14ac:dyDescent="0.25">
      <c r="A165" s="21">
        <f t="shared" si="32"/>
        <v>159</v>
      </c>
      <c r="B165" s="22" t="s">
        <v>154</v>
      </c>
      <c r="C165" s="22"/>
      <c r="D165" s="20">
        <v>2045.53</v>
      </c>
      <c r="E165" s="12">
        <v>89.419399999999996</v>
      </c>
      <c r="F165" s="12">
        <v>89.419399999999996</v>
      </c>
      <c r="G165" s="14">
        <v>0</v>
      </c>
      <c r="H165" s="12">
        <v>66.484700000000004</v>
      </c>
      <c r="I165" s="12">
        <v>66.484700000000004</v>
      </c>
      <c r="J165" s="14">
        <v>0</v>
      </c>
      <c r="K165" s="12">
        <v>48.243099999999998</v>
      </c>
      <c r="L165" s="12">
        <v>48.243099999999998</v>
      </c>
      <c r="M165" s="14">
        <v>0</v>
      </c>
      <c r="N165" s="12">
        <v>29.733000000000001</v>
      </c>
      <c r="O165" s="12">
        <v>29.733000000000001</v>
      </c>
      <c r="P165" s="14">
        <v>0</v>
      </c>
      <c r="Q165" s="5">
        <f t="shared" si="33"/>
        <v>233.8802</v>
      </c>
      <c r="R165" s="5">
        <f t="shared" si="34"/>
        <v>233.8802</v>
      </c>
      <c r="S165" s="5">
        <f t="shared" si="35"/>
        <v>0</v>
      </c>
      <c r="T165" s="12">
        <v>30.698899999999998</v>
      </c>
      <c r="U165" s="12">
        <v>30.698899999999998</v>
      </c>
      <c r="V165" s="14">
        <v>0</v>
      </c>
      <c r="W165" s="12">
        <v>51.362900000000003</v>
      </c>
      <c r="X165" s="12">
        <v>51.362900000000003</v>
      </c>
      <c r="Y165" s="14">
        <v>0</v>
      </c>
      <c r="Z165" s="12">
        <v>73.509299999999996</v>
      </c>
      <c r="AA165" s="12">
        <v>73.509299999999996</v>
      </c>
      <c r="AB165" s="14">
        <v>0</v>
      </c>
      <c r="AC165" s="9">
        <f t="shared" si="29"/>
        <v>155.5711</v>
      </c>
      <c r="AD165" s="9">
        <f t="shared" si="30"/>
        <v>155.5711</v>
      </c>
      <c r="AE165" s="9">
        <f t="shared" si="31"/>
        <v>0</v>
      </c>
      <c r="AF165" s="15">
        <f t="shared" si="26"/>
        <v>389.4513</v>
      </c>
      <c r="AG165" s="15">
        <f t="shared" si="27"/>
        <v>389.4513</v>
      </c>
      <c r="AH165" s="15">
        <f t="shared" si="28"/>
        <v>0</v>
      </c>
      <c r="AI165" s="16"/>
    </row>
    <row r="166" spans="1:35" s="4" customFormat="1" ht="20.100000000000001" customHeight="1" thickBot="1" x14ac:dyDescent="0.25">
      <c r="A166" s="21">
        <f t="shared" si="32"/>
        <v>160</v>
      </c>
      <c r="B166" s="22" t="s">
        <v>155</v>
      </c>
      <c r="C166" s="22"/>
      <c r="D166" s="20">
        <v>2045.53</v>
      </c>
      <c r="E166" s="12">
        <v>134.58150000000001</v>
      </c>
      <c r="F166" s="12">
        <v>134.58150000000001</v>
      </c>
      <c r="G166" s="14">
        <v>0</v>
      </c>
      <c r="H166" s="12">
        <v>109.5009</v>
      </c>
      <c r="I166" s="12">
        <v>109.5009</v>
      </c>
      <c r="J166" s="14">
        <v>0</v>
      </c>
      <c r="K166" s="12">
        <v>77.771799999999999</v>
      </c>
      <c r="L166" s="12">
        <v>77.771799999999999</v>
      </c>
      <c r="M166" s="14">
        <v>0</v>
      </c>
      <c r="N166" s="12">
        <v>53.5047</v>
      </c>
      <c r="O166" s="12">
        <v>53.5047</v>
      </c>
      <c r="P166" s="14">
        <v>0</v>
      </c>
      <c r="Q166" s="5">
        <f t="shared" si="33"/>
        <v>375.35890000000001</v>
      </c>
      <c r="R166" s="5">
        <f t="shared" si="34"/>
        <v>375.35890000000001</v>
      </c>
      <c r="S166" s="5">
        <f t="shared" si="35"/>
        <v>0</v>
      </c>
      <c r="T166" s="12">
        <v>65.546999999999997</v>
      </c>
      <c r="U166" s="12">
        <v>65.546999999999997</v>
      </c>
      <c r="V166" s="14">
        <v>0</v>
      </c>
      <c r="W166" s="12">
        <v>81.206100000000006</v>
      </c>
      <c r="X166" s="12">
        <v>81.206100000000006</v>
      </c>
      <c r="Y166" s="14">
        <v>0</v>
      </c>
      <c r="Z166" s="12">
        <v>118.42359999999999</v>
      </c>
      <c r="AA166" s="12">
        <v>118.42359999999999</v>
      </c>
      <c r="AB166" s="14">
        <v>0</v>
      </c>
      <c r="AC166" s="9">
        <f t="shared" si="29"/>
        <v>265.17669999999998</v>
      </c>
      <c r="AD166" s="9">
        <f t="shared" si="30"/>
        <v>265.17669999999998</v>
      </c>
      <c r="AE166" s="9">
        <f t="shared" si="31"/>
        <v>0</v>
      </c>
      <c r="AF166" s="15">
        <f t="shared" si="26"/>
        <v>640.53559999999993</v>
      </c>
      <c r="AG166" s="15">
        <f t="shared" si="27"/>
        <v>640.53559999999993</v>
      </c>
      <c r="AH166" s="15">
        <f t="shared" si="28"/>
        <v>0</v>
      </c>
      <c r="AI166" s="16"/>
    </row>
    <row r="167" spans="1:35" s="4" customFormat="1" ht="20.100000000000001" customHeight="1" thickBot="1" x14ac:dyDescent="0.25">
      <c r="A167" s="21">
        <f t="shared" si="32"/>
        <v>161</v>
      </c>
      <c r="B167" s="22" t="s">
        <v>156</v>
      </c>
      <c r="C167" s="22"/>
      <c r="D167" s="20">
        <v>2045.53</v>
      </c>
      <c r="E167" s="12">
        <v>113.8096</v>
      </c>
      <c r="F167" s="12">
        <v>113.8096</v>
      </c>
      <c r="G167" s="14">
        <v>0</v>
      </c>
      <c r="H167" s="12">
        <v>90.791700000000006</v>
      </c>
      <c r="I167" s="12">
        <v>90.791700000000006</v>
      </c>
      <c r="J167" s="14">
        <v>0</v>
      </c>
      <c r="K167" s="12">
        <v>63.2074</v>
      </c>
      <c r="L167" s="12">
        <v>63.2074</v>
      </c>
      <c r="M167" s="14">
        <v>0</v>
      </c>
      <c r="N167" s="12">
        <v>42.444899999999997</v>
      </c>
      <c r="O167" s="12">
        <v>42.444899999999997</v>
      </c>
      <c r="P167" s="14">
        <v>0</v>
      </c>
      <c r="Q167" s="5">
        <f t="shared" si="33"/>
        <v>310.25360000000001</v>
      </c>
      <c r="R167" s="5">
        <f t="shared" si="34"/>
        <v>310.25360000000001</v>
      </c>
      <c r="S167" s="5">
        <f t="shared" si="35"/>
        <v>0</v>
      </c>
      <c r="T167" s="12">
        <v>52.579799999999999</v>
      </c>
      <c r="U167" s="12">
        <v>52.579799999999999</v>
      </c>
      <c r="V167" s="14">
        <v>0</v>
      </c>
      <c r="W167" s="12">
        <v>77.355500000000006</v>
      </c>
      <c r="X167" s="12">
        <v>77.355500000000006</v>
      </c>
      <c r="Y167" s="14">
        <v>0</v>
      </c>
      <c r="Z167" s="12">
        <v>107.6045</v>
      </c>
      <c r="AA167" s="12">
        <v>107.6045</v>
      </c>
      <c r="AB167" s="14">
        <v>0</v>
      </c>
      <c r="AC167" s="9">
        <f t="shared" si="29"/>
        <v>237.53980000000001</v>
      </c>
      <c r="AD167" s="9">
        <f t="shared" si="30"/>
        <v>237.53980000000001</v>
      </c>
      <c r="AE167" s="9">
        <f t="shared" si="31"/>
        <v>0</v>
      </c>
      <c r="AF167" s="15">
        <f t="shared" si="26"/>
        <v>547.79340000000002</v>
      </c>
      <c r="AG167" s="15">
        <f t="shared" si="27"/>
        <v>547.79340000000002</v>
      </c>
      <c r="AH167" s="15">
        <f t="shared" si="28"/>
        <v>0</v>
      </c>
      <c r="AI167" s="16"/>
    </row>
    <row r="168" spans="1:35" s="4" customFormat="1" ht="20.100000000000001" customHeight="1" thickBot="1" x14ac:dyDescent="0.25">
      <c r="A168" s="21">
        <f t="shared" si="32"/>
        <v>162</v>
      </c>
      <c r="B168" s="22" t="s">
        <v>157</v>
      </c>
      <c r="C168" s="22"/>
      <c r="D168" s="20">
        <v>2045.53</v>
      </c>
      <c r="E168" s="12">
        <v>41.239100000000001</v>
      </c>
      <c r="F168" s="12">
        <v>41.239100000000001</v>
      </c>
      <c r="G168" s="14">
        <v>0</v>
      </c>
      <c r="H168" s="12">
        <v>33.318800000000003</v>
      </c>
      <c r="I168" s="12">
        <v>33.318800000000003</v>
      </c>
      <c r="J168" s="14">
        <v>0</v>
      </c>
      <c r="K168" s="12">
        <v>26.584299999999999</v>
      </c>
      <c r="L168" s="12">
        <v>26.584299999999999</v>
      </c>
      <c r="M168" s="14">
        <v>0</v>
      </c>
      <c r="N168" s="12">
        <v>21.1221</v>
      </c>
      <c r="O168" s="12">
        <v>21.1221</v>
      </c>
      <c r="P168" s="14">
        <v>0</v>
      </c>
      <c r="Q168" s="5">
        <f t="shared" si="33"/>
        <v>122.26430000000001</v>
      </c>
      <c r="R168" s="5">
        <f t="shared" si="34"/>
        <v>122.26430000000001</v>
      </c>
      <c r="S168" s="5">
        <f t="shared" si="35"/>
        <v>0</v>
      </c>
      <c r="T168" s="12">
        <v>21.341799999999999</v>
      </c>
      <c r="U168" s="12">
        <v>21.341799999999999</v>
      </c>
      <c r="V168" s="14">
        <v>0</v>
      </c>
      <c r="W168" s="12">
        <v>24.444700000000001</v>
      </c>
      <c r="X168" s="12">
        <v>24.444700000000001</v>
      </c>
      <c r="Y168" s="14">
        <v>0</v>
      </c>
      <c r="Z168" s="12">
        <v>35.925800000000002</v>
      </c>
      <c r="AA168" s="12">
        <v>35.925800000000002</v>
      </c>
      <c r="AB168" s="14">
        <v>0</v>
      </c>
      <c r="AC168" s="9">
        <f t="shared" si="29"/>
        <v>81.712299999999999</v>
      </c>
      <c r="AD168" s="9">
        <f t="shared" si="30"/>
        <v>81.712299999999999</v>
      </c>
      <c r="AE168" s="9">
        <f t="shared" si="31"/>
        <v>0</v>
      </c>
      <c r="AF168" s="15">
        <f t="shared" si="26"/>
        <v>203.97660000000002</v>
      </c>
      <c r="AG168" s="15">
        <f t="shared" si="27"/>
        <v>203.97660000000002</v>
      </c>
      <c r="AH168" s="15">
        <f t="shared" si="28"/>
        <v>0</v>
      </c>
      <c r="AI168" s="16"/>
    </row>
    <row r="169" spans="1:35" s="4" customFormat="1" ht="20.100000000000001" customHeight="1" thickBot="1" x14ac:dyDescent="0.25">
      <c r="A169" s="21">
        <f t="shared" si="32"/>
        <v>163</v>
      </c>
      <c r="B169" s="22" t="s">
        <v>158</v>
      </c>
      <c r="C169" s="22"/>
      <c r="D169" s="20">
        <v>2045.53</v>
      </c>
      <c r="E169" s="12">
        <v>181.14169999999999</v>
      </c>
      <c r="F169" s="12">
        <v>181.14169999999999</v>
      </c>
      <c r="G169" s="14">
        <v>0</v>
      </c>
      <c r="H169" s="12">
        <v>148.74690000000001</v>
      </c>
      <c r="I169" s="12">
        <v>148.74690000000001</v>
      </c>
      <c r="J169" s="14">
        <v>0</v>
      </c>
      <c r="K169" s="12">
        <v>107.9004</v>
      </c>
      <c r="L169" s="12">
        <v>107.9004</v>
      </c>
      <c r="M169" s="14">
        <v>0</v>
      </c>
      <c r="N169" s="12">
        <v>76.450199999999995</v>
      </c>
      <c r="O169" s="12">
        <v>76.450199999999995</v>
      </c>
      <c r="P169" s="14">
        <v>0</v>
      </c>
      <c r="Q169" s="5">
        <f t="shared" si="33"/>
        <v>514.23919999999998</v>
      </c>
      <c r="R169" s="5">
        <f t="shared" si="34"/>
        <v>514.23919999999998</v>
      </c>
      <c r="S169" s="5">
        <f t="shared" si="35"/>
        <v>0</v>
      </c>
      <c r="T169" s="12">
        <v>92.342399999999998</v>
      </c>
      <c r="U169" s="12">
        <v>92.342399999999998</v>
      </c>
      <c r="V169" s="14">
        <v>0</v>
      </c>
      <c r="W169" s="12">
        <v>99.831500000000005</v>
      </c>
      <c r="X169" s="12">
        <v>99.831500000000005</v>
      </c>
      <c r="Y169" s="14">
        <v>0</v>
      </c>
      <c r="Z169" s="12">
        <v>158.6283</v>
      </c>
      <c r="AA169" s="12">
        <v>158.6283</v>
      </c>
      <c r="AB169" s="14">
        <v>0</v>
      </c>
      <c r="AC169" s="9">
        <f t="shared" si="29"/>
        <v>350.80219999999997</v>
      </c>
      <c r="AD169" s="9">
        <f t="shared" si="30"/>
        <v>350.80219999999997</v>
      </c>
      <c r="AE169" s="9">
        <f t="shared" si="31"/>
        <v>0</v>
      </c>
      <c r="AF169" s="15">
        <f t="shared" si="26"/>
        <v>865.04139999999995</v>
      </c>
      <c r="AG169" s="15">
        <f t="shared" si="27"/>
        <v>865.04139999999995</v>
      </c>
      <c r="AH169" s="15">
        <f t="shared" si="28"/>
        <v>0</v>
      </c>
      <c r="AI169" s="16"/>
    </row>
    <row r="170" spans="1:35" s="4" customFormat="1" ht="20.100000000000001" customHeight="1" thickBot="1" x14ac:dyDescent="0.25">
      <c r="A170" s="21">
        <f t="shared" si="32"/>
        <v>164</v>
      </c>
      <c r="B170" s="22" t="s">
        <v>159</v>
      </c>
      <c r="C170" s="22"/>
      <c r="D170" s="20">
        <v>2045.53</v>
      </c>
      <c r="E170" s="12">
        <v>81.483099999999993</v>
      </c>
      <c r="F170" s="12">
        <v>81.483099999999993</v>
      </c>
      <c r="G170" s="14">
        <v>0</v>
      </c>
      <c r="H170" s="12">
        <v>66.722200000000001</v>
      </c>
      <c r="I170" s="12">
        <v>66.722200000000001</v>
      </c>
      <c r="J170" s="14">
        <v>0</v>
      </c>
      <c r="K170" s="12">
        <v>48.822200000000002</v>
      </c>
      <c r="L170" s="12">
        <v>48.822200000000002</v>
      </c>
      <c r="M170" s="14">
        <v>0</v>
      </c>
      <c r="N170" s="12">
        <v>31.9619</v>
      </c>
      <c r="O170" s="12">
        <v>31.9619</v>
      </c>
      <c r="P170" s="14">
        <v>0</v>
      </c>
      <c r="Q170" s="5">
        <f t="shared" si="33"/>
        <v>228.98939999999999</v>
      </c>
      <c r="R170" s="5">
        <f t="shared" si="34"/>
        <v>228.98939999999999</v>
      </c>
      <c r="S170" s="5">
        <f t="shared" si="35"/>
        <v>0</v>
      </c>
      <c r="T170" s="12">
        <v>48.2712</v>
      </c>
      <c r="U170" s="12">
        <v>48.2712</v>
      </c>
      <c r="V170" s="14">
        <v>0</v>
      </c>
      <c r="W170" s="12">
        <v>51.154800000000002</v>
      </c>
      <c r="X170" s="12">
        <v>51.154800000000002</v>
      </c>
      <c r="Y170" s="14">
        <v>0</v>
      </c>
      <c r="Z170" s="12">
        <v>74.235399999999998</v>
      </c>
      <c r="AA170" s="12">
        <v>74.235399999999998</v>
      </c>
      <c r="AB170" s="14">
        <v>0</v>
      </c>
      <c r="AC170" s="9">
        <f t="shared" si="29"/>
        <v>173.66140000000001</v>
      </c>
      <c r="AD170" s="9">
        <f t="shared" si="30"/>
        <v>173.66140000000001</v>
      </c>
      <c r="AE170" s="9">
        <f t="shared" si="31"/>
        <v>0</v>
      </c>
      <c r="AF170" s="15">
        <f t="shared" si="26"/>
        <v>402.6508</v>
      </c>
      <c r="AG170" s="15">
        <f t="shared" si="27"/>
        <v>402.6508</v>
      </c>
      <c r="AH170" s="15">
        <f t="shared" si="28"/>
        <v>0</v>
      </c>
      <c r="AI170" s="16"/>
    </row>
    <row r="171" spans="1:35" s="4" customFormat="1" ht="20.100000000000001" customHeight="1" thickBot="1" x14ac:dyDescent="0.25">
      <c r="A171" s="21">
        <f t="shared" si="32"/>
        <v>165</v>
      </c>
      <c r="B171" s="22" t="s">
        <v>160</v>
      </c>
      <c r="C171" s="22"/>
      <c r="D171" s="20">
        <v>2045.53</v>
      </c>
      <c r="E171" s="12">
        <v>179.90360000000001</v>
      </c>
      <c r="F171" s="12">
        <v>176.2978</v>
      </c>
      <c r="G171" s="12">
        <v>3.6057999999999999</v>
      </c>
      <c r="H171" s="12">
        <v>146.3767</v>
      </c>
      <c r="I171" s="12">
        <v>143.44290000000001</v>
      </c>
      <c r="J171" s="12">
        <v>2.9338000000000002</v>
      </c>
      <c r="K171" s="12">
        <v>103.96250000000001</v>
      </c>
      <c r="L171" s="12">
        <v>101.8788</v>
      </c>
      <c r="M171" s="12">
        <v>2.0836999999999999</v>
      </c>
      <c r="N171" s="12">
        <v>71.523099999999999</v>
      </c>
      <c r="O171" s="12">
        <v>70.089600000000004</v>
      </c>
      <c r="P171" s="12">
        <v>1.4335</v>
      </c>
      <c r="Q171" s="5">
        <f t="shared" si="33"/>
        <v>501.76589999999999</v>
      </c>
      <c r="R171" s="5">
        <f t="shared" si="34"/>
        <v>491.70910000000003</v>
      </c>
      <c r="S171" s="5">
        <f t="shared" si="35"/>
        <v>10.056800000000001</v>
      </c>
      <c r="T171" s="12">
        <v>87.525999999999996</v>
      </c>
      <c r="U171" s="12">
        <v>85.771699999999996</v>
      </c>
      <c r="V171" s="12">
        <v>1.7543</v>
      </c>
      <c r="W171" s="12">
        <v>108.4278</v>
      </c>
      <c r="X171" s="12">
        <v>106.2546</v>
      </c>
      <c r="Y171" s="12">
        <v>2.1732</v>
      </c>
      <c r="Z171" s="12">
        <v>158.12129999999999</v>
      </c>
      <c r="AA171" s="12">
        <v>154.9521</v>
      </c>
      <c r="AB171" s="12">
        <v>3.1692</v>
      </c>
      <c r="AC171" s="9">
        <f t="shared" si="29"/>
        <v>354.07510000000002</v>
      </c>
      <c r="AD171" s="9">
        <f t="shared" si="30"/>
        <v>346.97839999999997</v>
      </c>
      <c r="AE171" s="9">
        <f t="shared" si="31"/>
        <v>7.0967000000000002</v>
      </c>
      <c r="AF171" s="15">
        <f t="shared" si="26"/>
        <v>855.84100000000001</v>
      </c>
      <c r="AG171" s="15">
        <f t="shared" si="27"/>
        <v>838.6875</v>
      </c>
      <c r="AH171" s="15">
        <f t="shared" si="28"/>
        <v>17.153500000000001</v>
      </c>
      <c r="AI171" s="16"/>
    </row>
    <row r="172" spans="1:35" s="4" customFormat="1" ht="20.100000000000001" customHeight="1" thickBot="1" x14ac:dyDescent="0.25">
      <c r="A172" s="21">
        <f t="shared" si="32"/>
        <v>166</v>
      </c>
      <c r="B172" s="22" t="s">
        <v>161</v>
      </c>
      <c r="C172" s="22"/>
      <c r="D172" s="20">
        <v>2045.53</v>
      </c>
      <c r="E172" s="12">
        <v>133.43870000000001</v>
      </c>
      <c r="F172" s="12">
        <v>133.43870000000001</v>
      </c>
      <c r="G172" s="14">
        <v>0</v>
      </c>
      <c r="H172" s="12">
        <v>104.8459</v>
      </c>
      <c r="I172" s="12">
        <v>104.8459</v>
      </c>
      <c r="J172" s="14">
        <v>0</v>
      </c>
      <c r="K172" s="12">
        <v>74.496399999999994</v>
      </c>
      <c r="L172" s="12">
        <v>74.496399999999994</v>
      </c>
      <c r="M172" s="14">
        <v>0</v>
      </c>
      <c r="N172" s="12">
        <v>50.411499999999997</v>
      </c>
      <c r="O172" s="12">
        <v>50.411499999999997</v>
      </c>
      <c r="P172" s="14">
        <v>0</v>
      </c>
      <c r="Q172" s="5">
        <f t="shared" si="33"/>
        <v>363.1925</v>
      </c>
      <c r="R172" s="5">
        <f t="shared" si="34"/>
        <v>363.1925</v>
      </c>
      <c r="S172" s="5">
        <f t="shared" si="35"/>
        <v>0</v>
      </c>
      <c r="T172" s="12">
        <v>62.122199999999999</v>
      </c>
      <c r="U172" s="12">
        <v>60.631999999999998</v>
      </c>
      <c r="V172" s="12">
        <v>1.4902</v>
      </c>
      <c r="W172" s="12">
        <v>69.953000000000003</v>
      </c>
      <c r="X172" s="12">
        <v>68.275000000000006</v>
      </c>
      <c r="Y172" s="12">
        <v>1.6779999999999999</v>
      </c>
      <c r="Z172" s="12">
        <v>108.9195</v>
      </c>
      <c r="AA172" s="12">
        <v>106.3068</v>
      </c>
      <c r="AB172" s="12">
        <v>2.6126999999999998</v>
      </c>
      <c r="AC172" s="9">
        <f t="shared" si="29"/>
        <v>240.99469999999999</v>
      </c>
      <c r="AD172" s="9">
        <f t="shared" si="30"/>
        <v>235.21379999999999</v>
      </c>
      <c r="AE172" s="9">
        <f t="shared" si="31"/>
        <v>5.780899999999999</v>
      </c>
      <c r="AF172" s="15">
        <f t="shared" si="26"/>
        <v>604.18719999999996</v>
      </c>
      <c r="AG172" s="15">
        <f t="shared" si="27"/>
        <v>598.40629999999999</v>
      </c>
      <c r="AH172" s="15">
        <f t="shared" si="28"/>
        <v>5.780899999999999</v>
      </c>
      <c r="AI172" s="16"/>
    </row>
    <row r="173" spans="1:35" s="4" customFormat="1" ht="20.100000000000001" customHeight="1" thickBot="1" x14ac:dyDescent="0.25">
      <c r="A173" s="21">
        <f t="shared" si="32"/>
        <v>167</v>
      </c>
      <c r="B173" s="22" t="s">
        <v>162</v>
      </c>
      <c r="C173" s="22"/>
      <c r="D173" s="20">
        <v>2045.53</v>
      </c>
      <c r="E173" s="12">
        <v>113.01139999999999</v>
      </c>
      <c r="F173" s="12">
        <v>113.01139999999999</v>
      </c>
      <c r="G173" s="14">
        <v>0</v>
      </c>
      <c r="H173" s="12">
        <v>92.745199999999997</v>
      </c>
      <c r="I173" s="12">
        <v>92.745199999999997</v>
      </c>
      <c r="J173" s="14">
        <v>0</v>
      </c>
      <c r="K173" s="12">
        <v>67.410600000000002</v>
      </c>
      <c r="L173" s="12">
        <v>67.410600000000002</v>
      </c>
      <c r="M173" s="14">
        <v>0</v>
      </c>
      <c r="N173" s="12">
        <v>47.230800000000002</v>
      </c>
      <c r="O173" s="12">
        <v>47.230800000000002</v>
      </c>
      <c r="P173" s="14">
        <v>0</v>
      </c>
      <c r="Q173" s="5">
        <f t="shared" si="33"/>
        <v>320.39799999999997</v>
      </c>
      <c r="R173" s="5">
        <f t="shared" si="34"/>
        <v>320.39799999999997</v>
      </c>
      <c r="S173" s="5">
        <f t="shared" si="35"/>
        <v>0</v>
      </c>
      <c r="T173" s="12">
        <v>65.132900000000006</v>
      </c>
      <c r="U173" s="12">
        <v>65.132900000000006</v>
      </c>
      <c r="V173" s="14">
        <v>0</v>
      </c>
      <c r="W173" s="12">
        <v>72.876599999999996</v>
      </c>
      <c r="X173" s="12">
        <v>72.876599999999996</v>
      </c>
      <c r="Y173" s="14">
        <v>0</v>
      </c>
      <c r="Z173" s="12">
        <v>105.90219999999999</v>
      </c>
      <c r="AA173" s="12">
        <v>105.90219999999999</v>
      </c>
      <c r="AB173" s="14">
        <v>0</v>
      </c>
      <c r="AC173" s="9">
        <f t="shared" si="29"/>
        <v>243.9117</v>
      </c>
      <c r="AD173" s="9">
        <f t="shared" si="30"/>
        <v>243.9117</v>
      </c>
      <c r="AE173" s="9">
        <f t="shared" si="31"/>
        <v>0</v>
      </c>
      <c r="AF173" s="15">
        <f t="shared" si="26"/>
        <v>564.30970000000002</v>
      </c>
      <c r="AG173" s="15">
        <f t="shared" si="27"/>
        <v>564.30970000000002</v>
      </c>
      <c r="AH173" s="15">
        <f t="shared" si="28"/>
        <v>0</v>
      </c>
      <c r="AI173" s="16"/>
    </row>
    <row r="174" spans="1:35" s="4" customFormat="1" ht="20.100000000000001" customHeight="1" thickBot="1" x14ac:dyDescent="0.25">
      <c r="A174" s="21">
        <f t="shared" si="32"/>
        <v>168</v>
      </c>
      <c r="B174" s="22" t="s">
        <v>163</v>
      </c>
      <c r="C174" s="22"/>
      <c r="D174" s="20">
        <v>2045.53</v>
      </c>
      <c r="E174" s="12">
        <v>146.41919999999999</v>
      </c>
      <c r="F174" s="12">
        <v>146.41919999999999</v>
      </c>
      <c r="G174" s="14">
        <v>0</v>
      </c>
      <c r="H174" s="12">
        <v>121.9669</v>
      </c>
      <c r="I174" s="12">
        <v>121.9669</v>
      </c>
      <c r="J174" s="14">
        <v>0</v>
      </c>
      <c r="K174" s="12">
        <v>89.1614</v>
      </c>
      <c r="L174" s="12">
        <v>89.1614</v>
      </c>
      <c r="M174" s="14">
        <v>0</v>
      </c>
      <c r="N174" s="12">
        <v>64.0518</v>
      </c>
      <c r="O174" s="12">
        <v>64.0518</v>
      </c>
      <c r="P174" s="14">
        <v>0</v>
      </c>
      <c r="Q174" s="5">
        <f t="shared" si="33"/>
        <v>421.59930000000003</v>
      </c>
      <c r="R174" s="5">
        <f t="shared" si="34"/>
        <v>421.59930000000003</v>
      </c>
      <c r="S174" s="5">
        <f t="shared" si="35"/>
        <v>0</v>
      </c>
      <c r="T174" s="12">
        <v>67.373400000000004</v>
      </c>
      <c r="U174" s="12">
        <v>67.373400000000004</v>
      </c>
      <c r="V174" s="14">
        <v>0</v>
      </c>
      <c r="W174" s="12">
        <v>90.016900000000007</v>
      </c>
      <c r="X174" s="12">
        <v>90.016900000000007</v>
      </c>
      <c r="Y174" s="14">
        <v>0</v>
      </c>
      <c r="Z174" s="12">
        <v>135.0299</v>
      </c>
      <c r="AA174" s="12">
        <v>135.0299</v>
      </c>
      <c r="AB174" s="14">
        <v>0</v>
      </c>
      <c r="AC174" s="9">
        <f t="shared" si="29"/>
        <v>292.42020000000002</v>
      </c>
      <c r="AD174" s="9">
        <f t="shared" si="30"/>
        <v>292.42020000000002</v>
      </c>
      <c r="AE174" s="9">
        <f t="shared" si="31"/>
        <v>0</v>
      </c>
      <c r="AF174" s="15">
        <f t="shared" si="26"/>
        <v>714.01950000000011</v>
      </c>
      <c r="AG174" s="15">
        <f t="shared" si="27"/>
        <v>714.01950000000011</v>
      </c>
      <c r="AH174" s="15">
        <f t="shared" si="28"/>
        <v>0</v>
      </c>
      <c r="AI174" s="16"/>
    </row>
    <row r="175" spans="1:35" s="4" customFormat="1" ht="20.100000000000001" customHeight="1" thickBot="1" x14ac:dyDescent="0.25">
      <c r="A175" s="21">
        <f t="shared" si="32"/>
        <v>169</v>
      </c>
      <c r="B175" s="22" t="s">
        <v>164</v>
      </c>
      <c r="C175" s="22"/>
      <c r="D175" s="20">
        <v>2045.53</v>
      </c>
      <c r="E175" s="12">
        <v>115.9855</v>
      </c>
      <c r="F175" s="12">
        <v>115.9855</v>
      </c>
      <c r="G175" s="14">
        <v>0</v>
      </c>
      <c r="H175" s="12">
        <v>93.206500000000005</v>
      </c>
      <c r="I175" s="12">
        <v>93.206500000000005</v>
      </c>
      <c r="J175" s="14">
        <v>0</v>
      </c>
      <c r="K175" s="12">
        <v>67.161600000000007</v>
      </c>
      <c r="L175" s="12">
        <v>67.161600000000007</v>
      </c>
      <c r="M175" s="14">
        <v>0</v>
      </c>
      <c r="N175" s="12">
        <v>46.3992</v>
      </c>
      <c r="O175" s="12">
        <v>46.3992</v>
      </c>
      <c r="P175" s="14">
        <v>0</v>
      </c>
      <c r="Q175" s="5">
        <f t="shared" si="33"/>
        <v>322.75280000000004</v>
      </c>
      <c r="R175" s="5">
        <f t="shared" si="34"/>
        <v>322.75280000000004</v>
      </c>
      <c r="S175" s="5">
        <f t="shared" si="35"/>
        <v>0</v>
      </c>
      <c r="T175" s="12">
        <v>57.406599999999997</v>
      </c>
      <c r="U175" s="12">
        <v>57.406599999999997</v>
      </c>
      <c r="V175" s="14">
        <v>0</v>
      </c>
      <c r="W175" s="12">
        <v>76.018199999999993</v>
      </c>
      <c r="X175" s="12">
        <v>76.018199999999993</v>
      </c>
      <c r="Y175" s="14">
        <v>0</v>
      </c>
      <c r="Z175" s="12">
        <v>110.7734</v>
      </c>
      <c r="AA175" s="12">
        <v>110.7734</v>
      </c>
      <c r="AB175" s="14">
        <v>0</v>
      </c>
      <c r="AC175" s="9">
        <f t="shared" si="29"/>
        <v>244.19819999999999</v>
      </c>
      <c r="AD175" s="9">
        <f t="shared" si="30"/>
        <v>244.19819999999999</v>
      </c>
      <c r="AE175" s="9">
        <f t="shared" si="31"/>
        <v>0</v>
      </c>
      <c r="AF175" s="15">
        <f t="shared" si="26"/>
        <v>566.95100000000002</v>
      </c>
      <c r="AG175" s="15">
        <f t="shared" si="27"/>
        <v>566.95100000000002</v>
      </c>
      <c r="AH175" s="15">
        <f t="shared" si="28"/>
        <v>0</v>
      </c>
      <c r="AI175" s="16"/>
    </row>
    <row r="176" spans="1:35" s="4" customFormat="1" ht="20.100000000000001" customHeight="1" thickBot="1" x14ac:dyDescent="0.25">
      <c r="A176" s="21">
        <f t="shared" si="32"/>
        <v>170</v>
      </c>
      <c r="B176" s="22" t="s">
        <v>165</v>
      </c>
      <c r="C176" s="22"/>
      <c r="D176" s="20">
        <v>2045.53</v>
      </c>
      <c r="E176" s="12">
        <v>72.916600000000003</v>
      </c>
      <c r="F176" s="12">
        <v>72.916600000000003</v>
      </c>
      <c r="G176" s="14">
        <v>0</v>
      </c>
      <c r="H176" s="12">
        <v>59.886000000000003</v>
      </c>
      <c r="I176" s="12">
        <v>59.886000000000003</v>
      </c>
      <c r="J176" s="14">
        <v>0</v>
      </c>
      <c r="K176" s="12">
        <v>43.630800000000001</v>
      </c>
      <c r="L176" s="12">
        <v>43.630800000000001</v>
      </c>
      <c r="M176" s="14">
        <v>0</v>
      </c>
      <c r="N176" s="12">
        <v>30.8857</v>
      </c>
      <c r="O176" s="12">
        <v>30.8857</v>
      </c>
      <c r="P176" s="14">
        <v>0</v>
      </c>
      <c r="Q176" s="5">
        <f t="shared" si="33"/>
        <v>207.31909999999999</v>
      </c>
      <c r="R176" s="5">
        <f t="shared" si="34"/>
        <v>207.31909999999999</v>
      </c>
      <c r="S176" s="5">
        <f t="shared" si="35"/>
        <v>0</v>
      </c>
      <c r="T176" s="12">
        <v>36.8001</v>
      </c>
      <c r="U176" s="12">
        <v>36.8001</v>
      </c>
      <c r="V176" s="14">
        <v>0</v>
      </c>
      <c r="W176" s="12">
        <v>48.150100000000002</v>
      </c>
      <c r="X176" s="12">
        <v>48.150100000000002</v>
      </c>
      <c r="Y176" s="14">
        <v>0</v>
      </c>
      <c r="Z176" s="12">
        <v>65.787000000000006</v>
      </c>
      <c r="AA176" s="12">
        <v>65.787000000000006</v>
      </c>
      <c r="AB176" s="14">
        <v>0</v>
      </c>
      <c r="AC176" s="9">
        <f t="shared" si="29"/>
        <v>150.7372</v>
      </c>
      <c r="AD176" s="9">
        <f t="shared" si="30"/>
        <v>150.7372</v>
      </c>
      <c r="AE176" s="9">
        <f t="shared" si="31"/>
        <v>0</v>
      </c>
      <c r="AF176" s="15">
        <f t="shared" si="26"/>
        <v>358.05629999999996</v>
      </c>
      <c r="AG176" s="15">
        <f t="shared" si="27"/>
        <v>358.05629999999996</v>
      </c>
      <c r="AH176" s="15">
        <f t="shared" si="28"/>
        <v>0</v>
      </c>
      <c r="AI176" s="16"/>
    </row>
    <row r="177" spans="1:35" s="4" customFormat="1" ht="20.100000000000001" customHeight="1" thickBot="1" x14ac:dyDescent="0.25">
      <c r="A177" s="21">
        <f t="shared" si="32"/>
        <v>171</v>
      </c>
      <c r="B177" s="22" t="s">
        <v>166</v>
      </c>
      <c r="C177" s="22"/>
      <c r="D177" s="20">
        <v>2045.53</v>
      </c>
      <c r="E177" s="12">
        <v>146.6917</v>
      </c>
      <c r="F177" s="12">
        <v>144.04320000000001</v>
      </c>
      <c r="G177" s="12">
        <v>2.6484999999999999</v>
      </c>
      <c r="H177" s="12">
        <v>119.7306</v>
      </c>
      <c r="I177" s="12">
        <v>117.5689</v>
      </c>
      <c r="J177" s="12">
        <v>2.1617000000000002</v>
      </c>
      <c r="K177" s="12">
        <v>86.577299999999994</v>
      </c>
      <c r="L177" s="12">
        <v>85.014099999999999</v>
      </c>
      <c r="M177" s="12">
        <v>1.5631999999999999</v>
      </c>
      <c r="N177" s="12">
        <v>60.796999999999997</v>
      </c>
      <c r="O177" s="12">
        <v>59.699300000000001</v>
      </c>
      <c r="P177" s="12">
        <v>1.0976999999999999</v>
      </c>
      <c r="Q177" s="5">
        <f t="shared" si="33"/>
        <v>413.79660000000001</v>
      </c>
      <c r="R177" s="5">
        <f t="shared" si="34"/>
        <v>406.32549999999998</v>
      </c>
      <c r="S177" s="5">
        <f t="shared" si="35"/>
        <v>7.4710999999999999</v>
      </c>
      <c r="T177" s="12">
        <v>77.920599999999993</v>
      </c>
      <c r="U177" s="12">
        <v>76.513599999999997</v>
      </c>
      <c r="V177" s="12">
        <v>1.407</v>
      </c>
      <c r="W177" s="12">
        <v>81.607500000000002</v>
      </c>
      <c r="X177" s="12">
        <v>80.133899999999997</v>
      </c>
      <c r="Y177" s="12">
        <v>1.4736</v>
      </c>
      <c r="Z177" s="12">
        <v>125.5737</v>
      </c>
      <c r="AA177" s="12">
        <v>123.3062</v>
      </c>
      <c r="AB177" s="12">
        <v>2.2675000000000001</v>
      </c>
      <c r="AC177" s="9">
        <f t="shared" si="29"/>
        <v>285.10180000000003</v>
      </c>
      <c r="AD177" s="9">
        <f t="shared" si="30"/>
        <v>279.95369999999997</v>
      </c>
      <c r="AE177" s="9">
        <f t="shared" si="31"/>
        <v>5.1481000000000003</v>
      </c>
      <c r="AF177" s="15">
        <f t="shared" si="26"/>
        <v>698.89840000000004</v>
      </c>
      <c r="AG177" s="15">
        <f t="shared" si="27"/>
        <v>686.27919999999995</v>
      </c>
      <c r="AH177" s="15">
        <f t="shared" si="28"/>
        <v>12.619199999999999</v>
      </c>
      <c r="AI177" s="16"/>
    </row>
    <row r="178" spans="1:35" s="4" customFormat="1" ht="20.100000000000001" customHeight="1" thickBot="1" x14ac:dyDescent="0.25">
      <c r="A178" s="21">
        <f t="shared" si="32"/>
        <v>172</v>
      </c>
      <c r="B178" s="22" t="s">
        <v>167</v>
      </c>
      <c r="C178" s="22"/>
      <c r="D178" s="20">
        <v>2045.53</v>
      </c>
      <c r="E178" s="12">
        <v>108.92019999999999</v>
      </c>
      <c r="F178" s="12">
        <v>103.0039</v>
      </c>
      <c r="G178" s="12">
        <v>5.9162999999999997</v>
      </c>
      <c r="H178" s="12">
        <v>87.6541</v>
      </c>
      <c r="I178" s="12">
        <v>82.892899999999997</v>
      </c>
      <c r="J178" s="12">
        <v>4.7611999999999997</v>
      </c>
      <c r="K178" s="12">
        <v>65.234099999999998</v>
      </c>
      <c r="L178" s="12">
        <v>61.6907</v>
      </c>
      <c r="M178" s="12">
        <v>3.5434000000000001</v>
      </c>
      <c r="N178" s="12">
        <v>45.3005</v>
      </c>
      <c r="O178" s="12">
        <v>42.8399</v>
      </c>
      <c r="P178" s="12">
        <v>2.4605999999999999</v>
      </c>
      <c r="Q178" s="5">
        <f t="shared" si="33"/>
        <v>307.10890000000001</v>
      </c>
      <c r="R178" s="5">
        <f t="shared" si="34"/>
        <v>290.42739999999998</v>
      </c>
      <c r="S178" s="5">
        <f t="shared" si="35"/>
        <v>16.6815</v>
      </c>
      <c r="T178" s="12">
        <v>50.372799999999998</v>
      </c>
      <c r="U178" s="12">
        <v>47.636800000000001</v>
      </c>
      <c r="V178" s="12">
        <v>2.7360000000000002</v>
      </c>
      <c r="W178" s="12">
        <v>63.968200000000003</v>
      </c>
      <c r="X178" s="12">
        <v>60.493499999999997</v>
      </c>
      <c r="Y178" s="12">
        <v>3.4746999999999999</v>
      </c>
      <c r="Z178" s="12">
        <v>87.997500000000002</v>
      </c>
      <c r="AA178" s="12">
        <v>83.217699999999994</v>
      </c>
      <c r="AB178" s="12">
        <v>4.7797999999999998</v>
      </c>
      <c r="AC178" s="9">
        <f t="shared" si="29"/>
        <v>202.33850000000001</v>
      </c>
      <c r="AD178" s="9">
        <f t="shared" si="30"/>
        <v>191.34800000000001</v>
      </c>
      <c r="AE178" s="9">
        <f t="shared" si="31"/>
        <v>10.990500000000001</v>
      </c>
      <c r="AF178" s="15">
        <f t="shared" si="26"/>
        <v>509.44740000000002</v>
      </c>
      <c r="AG178" s="15">
        <f t="shared" si="27"/>
        <v>481.77539999999999</v>
      </c>
      <c r="AH178" s="15">
        <f t="shared" si="28"/>
        <v>27.672000000000001</v>
      </c>
      <c r="AI178" s="16"/>
    </row>
    <row r="179" spans="1:35" s="4" customFormat="1" ht="20.100000000000001" customHeight="1" thickBot="1" x14ac:dyDescent="0.25">
      <c r="A179" s="21">
        <f t="shared" si="32"/>
        <v>173</v>
      </c>
      <c r="B179" s="22" t="s">
        <v>168</v>
      </c>
      <c r="C179" s="22"/>
      <c r="D179" s="20">
        <v>2045.53</v>
      </c>
      <c r="E179" s="12">
        <v>113.08450000000001</v>
      </c>
      <c r="F179" s="12">
        <v>107.9884</v>
      </c>
      <c r="G179" s="12">
        <v>5.0960999999999999</v>
      </c>
      <c r="H179" s="12">
        <v>92.244600000000005</v>
      </c>
      <c r="I179" s="12">
        <v>88.087599999999995</v>
      </c>
      <c r="J179" s="12">
        <v>4.157</v>
      </c>
      <c r="K179" s="12">
        <v>65.315700000000007</v>
      </c>
      <c r="L179" s="12">
        <v>62.372300000000003</v>
      </c>
      <c r="M179" s="12">
        <v>2.9434</v>
      </c>
      <c r="N179" s="12">
        <v>42.203899999999997</v>
      </c>
      <c r="O179" s="12">
        <v>40.302</v>
      </c>
      <c r="P179" s="12">
        <v>1.9018999999999999</v>
      </c>
      <c r="Q179" s="5">
        <f t="shared" si="33"/>
        <v>312.84870000000001</v>
      </c>
      <c r="R179" s="5">
        <f t="shared" si="34"/>
        <v>298.75030000000004</v>
      </c>
      <c r="S179" s="5">
        <f t="shared" si="35"/>
        <v>14.0984</v>
      </c>
      <c r="T179" s="12">
        <v>52.594900000000003</v>
      </c>
      <c r="U179" s="12">
        <v>50.224699999999999</v>
      </c>
      <c r="V179" s="12">
        <v>2.3702000000000001</v>
      </c>
      <c r="W179" s="12">
        <v>76.809200000000004</v>
      </c>
      <c r="X179" s="12">
        <v>61.482399999999998</v>
      </c>
      <c r="Y179" s="12">
        <v>15.3268</v>
      </c>
      <c r="Z179" s="12">
        <v>98.618799999999993</v>
      </c>
      <c r="AA179" s="12">
        <v>94.174599999999998</v>
      </c>
      <c r="AB179" s="12">
        <v>4.4442000000000004</v>
      </c>
      <c r="AC179" s="9">
        <f t="shared" si="29"/>
        <v>228.02289999999999</v>
      </c>
      <c r="AD179" s="9">
        <f t="shared" si="30"/>
        <v>205.8817</v>
      </c>
      <c r="AE179" s="9">
        <f t="shared" si="31"/>
        <v>22.141199999999998</v>
      </c>
      <c r="AF179" s="15">
        <f t="shared" si="26"/>
        <v>540.87159999999994</v>
      </c>
      <c r="AG179" s="15">
        <f t="shared" si="27"/>
        <v>504.63200000000006</v>
      </c>
      <c r="AH179" s="15">
        <f t="shared" si="28"/>
        <v>36.239599999999996</v>
      </c>
      <c r="AI179" s="16"/>
    </row>
    <row r="180" spans="1:35" s="4" customFormat="1" ht="20.100000000000001" customHeight="1" thickBot="1" x14ac:dyDescent="0.25">
      <c r="A180" s="21">
        <f t="shared" si="32"/>
        <v>174</v>
      </c>
      <c r="B180" s="22" t="s">
        <v>169</v>
      </c>
      <c r="C180" s="22"/>
      <c r="D180" s="20">
        <v>2045.53</v>
      </c>
      <c r="E180" s="12">
        <v>77.432299999999998</v>
      </c>
      <c r="F180" s="12">
        <v>77.432299999999998</v>
      </c>
      <c r="G180" s="14">
        <v>0</v>
      </c>
      <c r="H180" s="12">
        <v>59.987099999999998</v>
      </c>
      <c r="I180" s="12">
        <v>59.987099999999998</v>
      </c>
      <c r="J180" s="14">
        <v>0</v>
      </c>
      <c r="K180" s="12">
        <v>44.065300000000001</v>
      </c>
      <c r="L180" s="12">
        <v>44.065300000000001</v>
      </c>
      <c r="M180" s="14">
        <v>0</v>
      </c>
      <c r="N180" s="12">
        <v>33.166499999999999</v>
      </c>
      <c r="O180" s="12">
        <v>33.166499999999999</v>
      </c>
      <c r="P180" s="14">
        <v>0</v>
      </c>
      <c r="Q180" s="5">
        <f t="shared" si="33"/>
        <v>214.65120000000002</v>
      </c>
      <c r="R180" s="5">
        <f t="shared" si="34"/>
        <v>214.65120000000002</v>
      </c>
      <c r="S180" s="5">
        <f t="shared" si="35"/>
        <v>0</v>
      </c>
      <c r="T180" s="12">
        <v>41.418599999999998</v>
      </c>
      <c r="U180" s="12">
        <v>41.418599999999998</v>
      </c>
      <c r="V180" s="14">
        <v>0</v>
      </c>
      <c r="W180" s="12">
        <v>52.157600000000002</v>
      </c>
      <c r="X180" s="12">
        <v>52.157600000000002</v>
      </c>
      <c r="Y180" s="14">
        <v>0</v>
      </c>
      <c r="Z180" s="12">
        <v>71.157200000000003</v>
      </c>
      <c r="AA180" s="12">
        <v>71.157200000000003</v>
      </c>
      <c r="AB180" s="14">
        <v>0</v>
      </c>
      <c r="AC180" s="9">
        <f t="shared" si="29"/>
        <v>164.73340000000002</v>
      </c>
      <c r="AD180" s="9">
        <f t="shared" si="30"/>
        <v>164.73340000000002</v>
      </c>
      <c r="AE180" s="9">
        <f t="shared" si="31"/>
        <v>0</v>
      </c>
      <c r="AF180" s="15">
        <f t="shared" si="26"/>
        <v>379.38460000000003</v>
      </c>
      <c r="AG180" s="15">
        <f t="shared" si="27"/>
        <v>379.38460000000003</v>
      </c>
      <c r="AH180" s="15">
        <f t="shared" si="28"/>
        <v>0</v>
      </c>
      <c r="AI180" s="16"/>
    </row>
    <row r="181" spans="1:35" s="4" customFormat="1" ht="20.100000000000001" customHeight="1" thickBot="1" x14ac:dyDescent="0.25">
      <c r="A181" s="21">
        <f t="shared" si="32"/>
        <v>175</v>
      </c>
      <c r="B181" s="22" t="s">
        <v>170</v>
      </c>
      <c r="C181" s="22"/>
      <c r="D181" s="20">
        <v>2045.53</v>
      </c>
      <c r="E181" s="12">
        <v>143.14089999999999</v>
      </c>
      <c r="F181" s="12">
        <v>138.19499999999999</v>
      </c>
      <c r="G181" s="12">
        <v>4.9459</v>
      </c>
      <c r="H181" s="12">
        <v>117.7102</v>
      </c>
      <c r="I181" s="12">
        <v>113.643</v>
      </c>
      <c r="J181" s="12">
        <v>4.0671999999999997</v>
      </c>
      <c r="K181" s="12">
        <v>85.855199999999996</v>
      </c>
      <c r="L181" s="12">
        <v>82.888599999999997</v>
      </c>
      <c r="M181" s="12">
        <v>2.9666000000000001</v>
      </c>
      <c r="N181" s="12">
        <v>62.375300000000003</v>
      </c>
      <c r="O181" s="12">
        <v>60.220100000000002</v>
      </c>
      <c r="P181" s="12">
        <v>2.1551999999999998</v>
      </c>
      <c r="Q181" s="5">
        <f t="shared" si="33"/>
        <v>409.08159999999992</v>
      </c>
      <c r="R181" s="5">
        <f t="shared" si="34"/>
        <v>394.94669999999996</v>
      </c>
      <c r="S181" s="5">
        <f t="shared" si="35"/>
        <v>14.134899999999998</v>
      </c>
      <c r="T181" s="12">
        <v>69.923199999999994</v>
      </c>
      <c r="U181" s="12">
        <v>67.507099999999994</v>
      </c>
      <c r="V181" s="12">
        <v>2.4161000000000001</v>
      </c>
      <c r="W181" s="12">
        <v>83.546099999999996</v>
      </c>
      <c r="X181" s="12">
        <v>80.659300000000002</v>
      </c>
      <c r="Y181" s="12">
        <v>2.8868</v>
      </c>
      <c r="Z181" s="12">
        <v>130.74010000000001</v>
      </c>
      <c r="AA181" s="12">
        <v>126.2226</v>
      </c>
      <c r="AB181" s="12">
        <v>4.5175000000000001</v>
      </c>
      <c r="AC181" s="9">
        <f t="shared" si="29"/>
        <v>284.20939999999996</v>
      </c>
      <c r="AD181" s="9">
        <f t="shared" si="30"/>
        <v>274.38900000000001</v>
      </c>
      <c r="AE181" s="9">
        <f t="shared" si="31"/>
        <v>9.8203999999999994</v>
      </c>
      <c r="AF181" s="15">
        <f t="shared" si="26"/>
        <v>693.29099999999994</v>
      </c>
      <c r="AG181" s="15">
        <f t="shared" si="27"/>
        <v>669.33569999999997</v>
      </c>
      <c r="AH181" s="15">
        <f t="shared" si="28"/>
        <v>23.955299999999998</v>
      </c>
      <c r="AI181" s="16"/>
    </row>
    <row r="182" spans="1:35" s="4" customFormat="1" ht="20.100000000000001" customHeight="1" thickBot="1" x14ac:dyDescent="0.25">
      <c r="A182" s="21">
        <f t="shared" si="32"/>
        <v>176</v>
      </c>
      <c r="B182" s="22" t="s">
        <v>171</v>
      </c>
      <c r="C182" s="22"/>
      <c r="D182" s="20">
        <v>2045.53</v>
      </c>
      <c r="E182" s="12">
        <v>125.41889999999999</v>
      </c>
      <c r="F182" s="12">
        <v>125.41889999999999</v>
      </c>
      <c r="G182" s="14">
        <v>0</v>
      </c>
      <c r="H182" s="12">
        <v>99.009399999999999</v>
      </c>
      <c r="I182" s="12">
        <v>99.009399999999999</v>
      </c>
      <c r="J182" s="14">
        <v>0</v>
      </c>
      <c r="K182" s="12">
        <v>71.583799999999997</v>
      </c>
      <c r="L182" s="12">
        <v>71.583799999999997</v>
      </c>
      <c r="M182" s="14">
        <v>0</v>
      </c>
      <c r="N182" s="12">
        <v>43.170900000000003</v>
      </c>
      <c r="O182" s="12">
        <v>43.170900000000003</v>
      </c>
      <c r="P182" s="14">
        <v>0</v>
      </c>
      <c r="Q182" s="5">
        <f t="shared" si="33"/>
        <v>339.18299999999999</v>
      </c>
      <c r="R182" s="5">
        <f t="shared" si="34"/>
        <v>339.18299999999999</v>
      </c>
      <c r="S182" s="5">
        <f t="shared" si="35"/>
        <v>0</v>
      </c>
      <c r="T182" s="12">
        <v>57.717599999999997</v>
      </c>
      <c r="U182" s="12">
        <v>57.717599999999997</v>
      </c>
      <c r="V182" s="14">
        <v>0</v>
      </c>
      <c r="W182" s="12">
        <v>76.283500000000004</v>
      </c>
      <c r="X182" s="12">
        <v>76.283500000000004</v>
      </c>
      <c r="Y182" s="14">
        <v>0</v>
      </c>
      <c r="Z182" s="12">
        <v>109.1062</v>
      </c>
      <c r="AA182" s="12">
        <v>109.1062</v>
      </c>
      <c r="AB182" s="14">
        <v>0</v>
      </c>
      <c r="AC182" s="9">
        <f t="shared" si="29"/>
        <v>243.10730000000001</v>
      </c>
      <c r="AD182" s="9">
        <f t="shared" si="30"/>
        <v>243.10730000000001</v>
      </c>
      <c r="AE182" s="9">
        <f t="shared" si="31"/>
        <v>0</v>
      </c>
      <c r="AF182" s="15">
        <f t="shared" si="26"/>
        <v>582.2903</v>
      </c>
      <c r="AG182" s="15">
        <f t="shared" si="27"/>
        <v>582.2903</v>
      </c>
      <c r="AH182" s="15">
        <f t="shared" si="28"/>
        <v>0</v>
      </c>
      <c r="AI182" s="16"/>
    </row>
    <row r="183" spans="1:35" s="4" customFormat="1" ht="20.100000000000001" customHeight="1" thickBot="1" x14ac:dyDescent="0.25">
      <c r="A183" s="21">
        <f t="shared" si="32"/>
        <v>177</v>
      </c>
      <c r="B183" s="22" t="s">
        <v>172</v>
      </c>
      <c r="C183" s="22"/>
      <c r="D183" s="20">
        <v>2045.53</v>
      </c>
      <c r="E183" s="12">
        <v>119.71980000000001</v>
      </c>
      <c r="F183" s="12">
        <v>118.2002</v>
      </c>
      <c r="G183" s="12">
        <v>1.5196000000000001</v>
      </c>
      <c r="H183" s="12">
        <v>98.007800000000003</v>
      </c>
      <c r="I183" s="12">
        <v>96.804299999999998</v>
      </c>
      <c r="J183" s="12">
        <v>1.2035</v>
      </c>
      <c r="K183" s="12">
        <v>76.406800000000004</v>
      </c>
      <c r="L183" s="12">
        <v>75.471999999999994</v>
      </c>
      <c r="M183" s="12">
        <v>0.93479999999999996</v>
      </c>
      <c r="N183" s="12">
        <v>56.125700000000002</v>
      </c>
      <c r="O183" s="12">
        <v>55.458199999999998</v>
      </c>
      <c r="P183" s="12">
        <v>0.66749999999999998</v>
      </c>
      <c r="Q183" s="5">
        <f t="shared" si="33"/>
        <v>350.26010000000002</v>
      </c>
      <c r="R183" s="5">
        <f t="shared" si="34"/>
        <v>345.93469999999996</v>
      </c>
      <c r="S183" s="5">
        <f t="shared" si="35"/>
        <v>4.3254000000000001</v>
      </c>
      <c r="T183" s="12">
        <v>65.790800000000004</v>
      </c>
      <c r="U183" s="12">
        <v>64.733599999999996</v>
      </c>
      <c r="V183" s="12">
        <v>1.0571999999999999</v>
      </c>
      <c r="W183" s="12">
        <v>76.1524</v>
      </c>
      <c r="X183" s="12">
        <v>74.960499999999996</v>
      </c>
      <c r="Y183" s="12">
        <v>1.1919</v>
      </c>
      <c r="Z183" s="12">
        <v>107.8289</v>
      </c>
      <c r="AA183" s="12">
        <v>106.2754</v>
      </c>
      <c r="AB183" s="12">
        <v>1.5535000000000001</v>
      </c>
      <c r="AC183" s="9">
        <f t="shared" si="29"/>
        <v>249.77209999999999</v>
      </c>
      <c r="AD183" s="9">
        <f t="shared" si="30"/>
        <v>245.96949999999998</v>
      </c>
      <c r="AE183" s="9">
        <f t="shared" si="31"/>
        <v>3.8026</v>
      </c>
      <c r="AF183" s="15">
        <f t="shared" si="26"/>
        <v>600.03219999999999</v>
      </c>
      <c r="AG183" s="15">
        <f t="shared" si="27"/>
        <v>591.90419999999995</v>
      </c>
      <c r="AH183" s="15">
        <f t="shared" si="28"/>
        <v>8.1280000000000001</v>
      </c>
      <c r="AI183" s="16"/>
    </row>
    <row r="184" spans="1:35" s="4" customFormat="1" ht="20.100000000000001" customHeight="1" thickBot="1" x14ac:dyDescent="0.25">
      <c r="A184" s="21">
        <f t="shared" si="32"/>
        <v>178</v>
      </c>
      <c r="B184" s="22" t="s">
        <v>173</v>
      </c>
      <c r="C184" s="22"/>
      <c r="D184" s="20">
        <v>2045.53</v>
      </c>
      <c r="E184" s="12">
        <v>121.2948</v>
      </c>
      <c r="F184" s="12">
        <v>119.047</v>
      </c>
      <c r="G184" s="12">
        <v>2.2477999999999998</v>
      </c>
      <c r="H184" s="12">
        <v>99.5565</v>
      </c>
      <c r="I184" s="12">
        <v>97.711600000000004</v>
      </c>
      <c r="J184" s="12">
        <v>1.8449</v>
      </c>
      <c r="K184" s="12">
        <v>68.03</v>
      </c>
      <c r="L184" s="12">
        <v>66.769300000000001</v>
      </c>
      <c r="M184" s="12">
        <v>1.2606999999999999</v>
      </c>
      <c r="N184" s="12">
        <v>41.8917</v>
      </c>
      <c r="O184" s="12">
        <v>41.115400000000001</v>
      </c>
      <c r="P184" s="12">
        <v>0.77629999999999999</v>
      </c>
      <c r="Q184" s="5">
        <f t="shared" si="33"/>
        <v>330.77300000000002</v>
      </c>
      <c r="R184" s="5">
        <f t="shared" si="34"/>
        <v>324.64330000000001</v>
      </c>
      <c r="S184" s="5">
        <f t="shared" si="35"/>
        <v>6.1296999999999997</v>
      </c>
      <c r="T184" s="12">
        <v>57.437899999999999</v>
      </c>
      <c r="U184" s="12">
        <v>56.3733</v>
      </c>
      <c r="V184" s="12">
        <v>1.0646</v>
      </c>
      <c r="W184" s="12">
        <v>65.422300000000007</v>
      </c>
      <c r="X184" s="12">
        <v>64.209699999999998</v>
      </c>
      <c r="Y184" s="12">
        <v>1.2125999999999999</v>
      </c>
      <c r="Z184" s="12">
        <v>107.9213</v>
      </c>
      <c r="AA184" s="12">
        <v>105.92100000000001</v>
      </c>
      <c r="AB184" s="12">
        <v>2.0003000000000002</v>
      </c>
      <c r="AC184" s="9">
        <f t="shared" si="29"/>
        <v>230.78149999999999</v>
      </c>
      <c r="AD184" s="9">
        <f t="shared" si="30"/>
        <v>226.50400000000002</v>
      </c>
      <c r="AE184" s="9">
        <f t="shared" si="31"/>
        <v>4.2774999999999999</v>
      </c>
      <c r="AF184" s="15">
        <f t="shared" si="26"/>
        <v>561.55449999999996</v>
      </c>
      <c r="AG184" s="15">
        <f t="shared" si="27"/>
        <v>551.14730000000009</v>
      </c>
      <c r="AH184" s="15">
        <f t="shared" si="28"/>
        <v>10.4072</v>
      </c>
      <c r="AI184" s="16"/>
    </row>
    <row r="185" spans="1:35" s="4" customFormat="1" ht="20.100000000000001" customHeight="1" thickBot="1" x14ac:dyDescent="0.25">
      <c r="A185" s="21">
        <f t="shared" si="32"/>
        <v>179</v>
      </c>
      <c r="B185" s="22" t="s">
        <v>174</v>
      </c>
      <c r="C185" s="22"/>
      <c r="D185" s="20">
        <v>2045.53</v>
      </c>
      <c r="E185" s="12">
        <v>146.7765</v>
      </c>
      <c r="F185" s="12">
        <v>140.82560000000001</v>
      </c>
      <c r="G185" s="12">
        <v>5.9508999999999999</v>
      </c>
      <c r="H185" s="12">
        <v>122.1666</v>
      </c>
      <c r="I185" s="12">
        <v>117.2135</v>
      </c>
      <c r="J185" s="12">
        <v>4.9531000000000001</v>
      </c>
      <c r="K185" s="12">
        <v>87.737700000000004</v>
      </c>
      <c r="L185" s="12">
        <v>84.180499999999995</v>
      </c>
      <c r="M185" s="12">
        <v>3.5571999999999999</v>
      </c>
      <c r="N185" s="12">
        <v>55.921399999999998</v>
      </c>
      <c r="O185" s="12">
        <v>53.6541</v>
      </c>
      <c r="P185" s="12">
        <v>2.2673000000000001</v>
      </c>
      <c r="Q185" s="5">
        <f t="shared" si="33"/>
        <v>412.60220000000004</v>
      </c>
      <c r="R185" s="5">
        <f t="shared" si="34"/>
        <v>395.87369999999999</v>
      </c>
      <c r="S185" s="5">
        <f t="shared" si="35"/>
        <v>16.7285</v>
      </c>
      <c r="T185" s="12">
        <v>74.754800000000003</v>
      </c>
      <c r="U185" s="12">
        <v>71.7239</v>
      </c>
      <c r="V185" s="12">
        <v>3.0308999999999999</v>
      </c>
      <c r="W185" s="12">
        <v>89.435599999999994</v>
      </c>
      <c r="X185" s="12">
        <v>82.046899999999994</v>
      </c>
      <c r="Y185" s="12">
        <v>7.3887</v>
      </c>
      <c r="Z185" s="12">
        <v>138.87309999999999</v>
      </c>
      <c r="AA185" s="12">
        <v>129.09129999999999</v>
      </c>
      <c r="AB185" s="12">
        <v>9.7818000000000005</v>
      </c>
      <c r="AC185" s="9">
        <f t="shared" si="29"/>
        <v>303.06349999999998</v>
      </c>
      <c r="AD185" s="9">
        <f t="shared" si="30"/>
        <v>282.8621</v>
      </c>
      <c r="AE185" s="9">
        <f t="shared" si="31"/>
        <v>20.2014</v>
      </c>
      <c r="AF185" s="15">
        <f t="shared" si="26"/>
        <v>715.66570000000002</v>
      </c>
      <c r="AG185" s="15">
        <f t="shared" si="27"/>
        <v>678.73579999999993</v>
      </c>
      <c r="AH185" s="15">
        <f t="shared" si="28"/>
        <v>36.929900000000004</v>
      </c>
      <c r="AI185" s="16"/>
    </row>
    <row r="186" spans="1:35" s="4" customFormat="1" ht="20.100000000000001" customHeight="1" thickBot="1" x14ac:dyDescent="0.25">
      <c r="A186" s="21">
        <f t="shared" si="32"/>
        <v>180</v>
      </c>
      <c r="B186" s="22" t="s">
        <v>175</v>
      </c>
      <c r="C186" s="22"/>
      <c r="D186" s="20">
        <v>2045.53</v>
      </c>
      <c r="E186" s="12">
        <v>83.026200000000003</v>
      </c>
      <c r="F186" s="12">
        <v>83.026200000000003</v>
      </c>
      <c r="G186" s="14">
        <v>0</v>
      </c>
      <c r="H186" s="12">
        <v>67.630300000000005</v>
      </c>
      <c r="I186" s="12">
        <v>67.630300000000005</v>
      </c>
      <c r="J186" s="14">
        <v>0</v>
      </c>
      <c r="K186" s="12">
        <v>48.955500000000001</v>
      </c>
      <c r="L186" s="12">
        <v>48.955500000000001</v>
      </c>
      <c r="M186" s="14">
        <v>0</v>
      </c>
      <c r="N186" s="12">
        <v>33.336399999999998</v>
      </c>
      <c r="O186" s="12">
        <v>33.336399999999998</v>
      </c>
      <c r="P186" s="14">
        <v>0</v>
      </c>
      <c r="Q186" s="5">
        <f t="shared" si="33"/>
        <v>232.94839999999999</v>
      </c>
      <c r="R186" s="5">
        <f t="shared" si="34"/>
        <v>232.94839999999999</v>
      </c>
      <c r="S186" s="5">
        <f t="shared" si="35"/>
        <v>0</v>
      </c>
      <c r="T186" s="12">
        <v>45.167700000000004</v>
      </c>
      <c r="U186" s="12">
        <v>45.167700000000004</v>
      </c>
      <c r="V186" s="14">
        <v>0</v>
      </c>
      <c r="W186" s="12">
        <v>49.0715</v>
      </c>
      <c r="X186" s="12">
        <v>49.0715</v>
      </c>
      <c r="Y186" s="14">
        <v>0</v>
      </c>
      <c r="Z186" s="12">
        <v>74.2851</v>
      </c>
      <c r="AA186" s="12">
        <v>74.2851</v>
      </c>
      <c r="AB186" s="14">
        <v>0</v>
      </c>
      <c r="AC186" s="9">
        <f t="shared" si="29"/>
        <v>168.52430000000001</v>
      </c>
      <c r="AD186" s="9">
        <f t="shared" si="30"/>
        <v>168.52430000000001</v>
      </c>
      <c r="AE186" s="9">
        <f t="shared" si="31"/>
        <v>0</v>
      </c>
      <c r="AF186" s="15">
        <f t="shared" si="26"/>
        <v>401.47270000000003</v>
      </c>
      <c r="AG186" s="15">
        <f t="shared" si="27"/>
        <v>401.47270000000003</v>
      </c>
      <c r="AH186" s="15">
        <f t="shared" si="28"/>
        <v>0</v>
      </c>
      <c r="AI186" s="16"/>
    </row>
    <row r="187" spans="1:35" s="4" customFormat="1" ht="20.100000000000001" customHeight="1" thickBot="1" x14ac:dyDescent="0.25">
      <c r="A187" s="21">
        <f t="shared" si="32"/>
        <v>181</v>
      </c>
      <c r="B187" s="22" t="s">
        <v>176</v>
      </c>
      <c r="C187" s="22"/>
      <c r="D187" s="20">
        <v>2045.53</v>
      </c>
      <c r="E187" s="12">
        <v>117.8475</v>
      </c>
      <c r="F187" s="12">
        <v>112.5647</v>
      </c>
      <c r="G187" s="12">
        <v>5.2827999999999999</v>
      </c>
      <c r="H187" s="12">
        <v>89.446799999999996</v>
      </c>
      <c r="I187" s="12">
        <v>85.437799999999996</v>
      </c>
      <c r="J187" s="12">
        <v>4.0090000000000003</v>
      </c>
      <c r="K187" s="12">
        <v>65.47</v>
      </c>
      <c r="L187" s="12">
        <v>62.535699999999999</v>
      </c>
      <c r="M187" s="12">
        <v>2.9342999999999999</v>
      </c>
      <c r="N187" s="12">
        <v>48.629300000000001</v>
      </c>
      <c r="O187" s="12">
        <v>46.4497</v>
      </c>
      <c r="P187" s="12">
        <v>2.1796000000000002</v>
      </c>
      <c r="Q187" s="5">
        <f t="shared" si="33"/>
        <v>321.39359999999999</v>
      </c>
      <c r="R187" s="5">
        <f t="shared" si="34"/>
        <v>306.98790000000002</v>
      </c>
      <c r="S187" s="5">
        <f t="shared" si="35"/>
        <v>14.405700000000001</v>
      </c>
      <c r="T187" s="12">
        <v>58.1036</v>
      </c>
      <c r="U187" s="12">
        <v>55.499400000000001</v>
      </c>
      <c r="V187" s="12">
        <v>2.6042000000000001</v>
      </c>
      <c r="W187" s="12">
        <v>72.133099999999999</v>
      </c>
      <c r="X187" s="12">
        <v>68.900099999999995</v>
      </c>
      <c r="Y187" s="12">
        <v>3.2330000000000001</v>
      </c>
      <c r="Z187" s="12">
        <v>104.9066</v>
      </c>
      <c r="AA187" s="12">
        <v>100.1343</v>
      </c>
      <c r="AB187" s="12">
        <v>4.7723000000000004</v>
      </c>
      <c r="AC187" s="9">
        <f t="shared" si="29"/>
        <v>235.14329999999998</v>
      </c>
      <c r="AD187" s="9">
        <f t="shared" si="30"/>
        <v>224.53379999999999</v>
      </c>
      <c r="AE187" s="9">
        <f t="shared" si="31"/>
        <v>10.609500000000001</v>
      </c>
      <c r="AF187" s="15">
        <f t="shared" si="26"/>
        <v>556.53689999999995</v>
      </c>
      <c r="AG187" s="15">
        <f t="shared" si="27"/>
        <v>531.52170000000001</v>
      </c>
      <c r="AH187" s="15">
        <f t="shared" si="28"/>
        <v>25.0152</v>
      </c>
      <c r="AI187" s="16"/>
    </row>
    <row r="188" spans="1:35" s="4" customFormat="1" ht="20.100000000000001" customHeight="1" thickBot="1" x14ac:dyDescent="0.25">
      <c r="A188" s="21">
        <f t="shared" si="32"/>
        <v>182</v>
      </c>
      <c r="B188" s="22" t="s">
        <v>177</v>
      </c>
      <c r="C188" s="22"/>
      <c r="D188" s="20">
        <v>2045.53</v>
      </c>
      <c r="E188" s="12">
        <v>96.951400000000007</v>
      </c>
      <c r="F188" s="12">
        <v>95.916700000000006</v>
      </c>
      <c r="G188" s="12">
        <v>1.0347</v>
      </c>
      <c r="H188" s="12">
        <v>77.163700000000006</v>
      </c>
      <c r="I188" s="12">
        <v>76.340199999999996</v>
      </c>
      <c r="J188" s="12">
        <v>0.82350000000000001</v>
      </c>
      <c r="K188" s="12">
        <v>54.178100000000001</v>
      </c>
      <c r="L188" s="12">
        <v>53.599899999999998</v>
      </c>
      <c r="M188" s="12">
        <v>0.57820000000000005</v>
      </c>
      <c r="N188" s="12">
        <v>32.738100000000003</v>
      </c>
      <c r="O188" s="12">
        <v>32.3887</v>
      </c>
      <c r="P188" s="12">
        <v>0.34939999999999999</v>
      </c>
      <c r="Q188" s="5">
        <f t="shared" si="33"/>
        <v>261.03129999999999</v>
      </c>
      <c r="R188" s="5">
        <f t="shared" si="34"/>
        <v>258.24549999999999</v>
      </c>
      <c r="S188" s="5">
        <f t="shared" si="35"/>
        <v>2.7858000000000001</v>
      </c>
      <c r="T188" s="12">
        <v>53.046799999999998</v>
      </c>
      <c r="U188" s="12">
        <v>52.480699999999999</v>
      </c>
      <c r="V188" s="12">
        <v>0.56610000000000005</v>
      </c>
      <c r="W188" s="12">
        <v>57.149500000000003</v>
      </c>
      <c r="X188" s="12">
        <v>56.5396</v>
      </c>
      <c r="Y188" s="12">
        <v>0.6099</v>
      </c>
      <c r="Z188" s="12">
        <v>89.181799999999996</v>
      </c>
      <c r="AA188" s="12">
        <v>88.23</v>
      </c>
      <c r="AB188" s="12">
        <v>0.95179999999999998</v>
      </c>
      <c r="AC188" s="9">
        <f t="shared" si="29"/>
        <v>199.37810000000002</v>
      </c>
      <c r="AD188" s="9">
        <f t="shared" si="30"/>
        <v>197.25029999999998</v>
      </c>
      <c r="AE188" s="9">
        <f t="shared" si="31"/>
        <v>2.1278000000000001</v>
      </c>
      <c r="AF188" s="15">
        <f t="shared" si="26"/>
        <v>460.40940000000001</v>
      </c>
      <c r="AG188" s="15">
        <f t="shared" si="27"/>
        <v>455.49579999999997</v>
      </c>
      <c r="AH188" s="15">
        <f t="shared" si="28"/>
        <v>4.9136000000000006</v>
      </c>
      <c r="AI188" s="16"/>
    </row>
    <row r="189" spans="1:35" s="4" customFormat="1" ht="20.100000000000001" customHeight="1" thickBot="1" x14ac:dyDescent="0.25">
      <c r="A189" s="21">
        <f t="shared" si="32"/>
        <v>183</v>
      </c>
      <c r="B189" s="22" t="s">
        <v>178</v>
      </c>
      <c r="C189" s="22"/>
      <c r="D189" s="20">
        <v>2045.53</v>
      </c>
      <c r="E189" s="12">
        <v>119.819</v>
      </c>
      <c r="F189" s="12">
        <v>119.819</v>
      </c>
      <c r="G189" s="14">
        <v>0</v>
      </c>
      <c r="H189" s="12">
        <v>101.1032</v>
      </c>
      <c r="I189" s="12">
        <v>101.1032</v>
      </c>
      <c r="J189" s="14">
        <v>0</v>
      </c>
      <c r="K189" s="12">
        <v>72.336399999999998</v>
      </c>
      <c r="L189" s="12">
        <v>72.336399999999998</v>
      </c>
      <c r="M189" s="14">
        <v>0</v>
      </c>
      <c r="N189" s="12">
        <v>46.352600000000002</v>
      </c>
      <c r="O189" s="12">
        <v>46.352600000000002</v>
      </c>
      <c r="P189" s="14">
        <v>0</v>
      </c>
      <c r="Q189" s="5">
        <f t="shared" si="33"/>
        <v>339.6112</v>
      </c>
      <c r="R189" s="5">
        <f t="shared" si="34"/>
        <v>339.6112</v>
      </c>
      <c r="S189" s="5">
        <f t="shared" si="35"/>
        <v>0</v>
      </c>
      <c r="T189" s="12">
        <v>54.472299999999997</v>
      </c>
      <c r="U189" s="12">
        <v>54.472299999999997</v>
      </c>
      <c r="V189" s="14">
        <v>0</v>
      </c>
      <c r="W189" s="12">
        <v>79.0137</v>
      </c>
      <c r="X189" s="12">
        <v>79.0137</v>
      </c>
      <c r="Y189" s="14">
        <v>0</v>
      </c>
      <c r="Z189" s="12">
        <v>120.5514</v>
      </c>
      <c r="AA189" s="12">
        <v>120.5514</v>
      </c>
      <c r="AB189" s="14">
        <v>0</v>
      </c>
      <c r="AC189" s="9">
        <f t="shared" si="29"/>
        <v>254.03739999999999</v>
      </c>
      <c r="AD189" s="9">
        <f t="shared" si="30"/>
        <v>254.03739999999999</v>
      </c>
      <c r="AE189" s="9">
        <f t="shared" si="31"/>
        <v>0</v>
      </c>
      <c r="AF189" s="15">
        <f t="shared" si="26"/>
        <v>593.64859999999999</v>
      </c>
      <c r="AG189" s="15">
        <f t="shared" si="27"/>
        <v>593.64859999999999</v>
      </c>
      <c r="AH189" s="15">
        <f t="shared" si="28"/>
        <v>0</v>
      </c>
      <c r="AI189" s="16"/>
    </row>
    <row r="190" spans="1:35" s="4" customFormat="1" ht="20.100000000000001" customHeight="1" thickBot="1" x14ac:dyDescent="0.25">
      <c r="A190" s="21">
        <f t="shared" si="32"/>
        <v>184</v>
      </c>
      <c r="B190" s="22" t="s">
        <v>179</v>
      </c>
      <c r="C190" s="22"/>
      <c r="D190" s="20">
        <v>2045.53</v>
      </c>
      <c r="E190" s="12">
        <v>155.65199999999999</v>
      </c>
      <c r="F190" s="12">
        <v>148.06890000000001</v>
      </c>
      <c r="G190" s="12">
        <v>7.5831</v>
      </c>
      <c r="H190" s="12">
        <v>123.8537</v>
      </c>
      <c r="I190" s="12">
        <v>117.8198</v>
      </c>
      <c r="J190" s="12">
        <v>6.0339</v>
      </c>
      <c r="K190" s="12">
        <v>88.227199999999996</v>
      </c>
      <c r="L190" s="12">
        <v>83.928899999999999</v>
      </c>
      <c r="M190" s="12">
        <v>4.2983000000000002</v>
      </c>
      <c r="N190" s="12">
        <v>64.700199999999995</v>
      </c>
      <c r="O190" s="12">
        <v>61.548099999999998</v>
      </c>
      <c r="P190" s="12">
        <v>3.1520999999999999</v>
      </c>
      <c r="Q190" s="5">
        <f t="shared" si="33"/>
        <v>432.43309999999997</v>
      </c>
      <c r="R190" s="5">
        <f t="shared" si="34"/>
        <v>411.3657</v>
      </c>
      <c r="S190" s="5">
        <f t="shared" si="35"/>
        <v>21.067400000000003</v>
      </c>
      <c r="T190" s="12">
        <v>81.882099999999994</v>
      </c>
      <c r="U190" s="12">
        <v>77.893000000000001</v>
      </c>
      <c r="V190" s="12">
        <v>3.9891000000000001</v>
      </c>
      <c r="W190" s="12">
        <v>98.6023</v>
      </c>
      <c r="X190" s="12">
        <v>93.798599999999993</v>
      </c>
      <c r="Y190" s="12">
        <v>4.8037000000000001</v>
      </c>
      <c r="Z190" s="12">
        <v>136.79900000000001</v>
      </c>
      <c r="AA190" s="12">
        <v>130.1344</v>
      </c>
      <c r="AB190" s="12">
        <v>6.6646000000000001</v>
      </c>
      <c r="AC190" s="9">
        <f t="shared" si="29"/>
        <v>317.28340000000003</v>
      </c>
      <c r="AD190" s="9">
        <f t="shared" si="30"/>
        <v>301.82600000000002</v>
      </c>
      <c r="AE190" s="9">
        <f t="shared" si="31"/>
        <v>15.4574</v>
      </c>
      <c r="AF190" s="15">
        <f t="shared" si="26"/>
        <v>749.7165</v>
      </c>
      <c r="AG190" s="15">
        <f t="shared" si="27"/>
        <v>713.19170000000008</v>
      </c>
      <c r="AH190" s="15">
        <f t="shared" si="28"/>
        <v>36.524799999999999</v>
      </c>
      <c r="AI190" s="16"/>
    </row>
    <row r="191" spans="1:35" s="4" customFormat="1" ht="20.100000000000001" customHeight="1" thickBot="1" x14ac:dyDescent="0.25">
      <c r="A191" s="21">
        <f t="shared" si="32"/>
        <v>185</v>
      </c>
      <c r="B191" s="22" t="s">
        <v>180</v>
      </c>
      <c r="C191" s="22"/>
      <c r="D191" s="20">
        <v>2045.53</v>
      </c>
      <c r="E191" s="12">
        <v>144.33199999999999</v>
      </c>
      <c r="F191" s="12">
        <v>142.20859999999999</v>
      </c>
      <c r="G191" s="12">
        <v>2.1234000000000002</v>
      </c>
      <c r="H191" s="12">
        <v>116.0377</v>
      </c>
      <c r="I191" s="12">
        <v>114.3306</v>
      </c>
      <c r="J191" s="12">
        <v>1.7071000000000001</v>
      </c>
      <c r="K191" s="12">
        <v>83.506100000000004</v>
      </c>
      <c r="L191" s="12">
        <v>82.277600000000007</v>
      </c>
      <c r="M191" s="12">
        <v>1.2284999999999999</v>
      </c>
      <c r="N191" s="12">
        <v>62.121499999999997</v>
      </c>
      <c r="O191" s="12">
        <v>61.207599999999999</v>
      </c>
      <c r="P191" s="12">
        <v>0.91390000000000005</v>
      </c>
      <c r="Q191" s="5">
        <f t="shared" si="33"/>
        <v>405.9973</v>
      </c>
      <c r="R191" s="5">
        <f t="shared" si="34"/>
        <v>400.02440000000001</v>
      </c>
      <c r="S191" s="5">
        <f t="shared" si="35"/>
        <v>5.9729000000000001</v>
      </c>
      <c r="T191" s="12">
        <v>71.959900000000005</v>
      </c>
      <c r="U191" s="12">
        <v>70.901200000000003</v>
      </c>
      <c r="V191" s="12">
        <v>1.0587</v>
      </c>
      <c r="W191" s="12">
        <v>82.869100000000003</v>
      </c>
      <c r="X191" s="12">
        <v>81.649900000000002</v>
      </c>
      <c r="Y191" s="12">
        <v>1.2192000000000001</v>
      </c>
      <c r="Z191" s="12">
        <v>120.9721</v>
      </c>
      <c r="AA191" s="12">
        <v>119.19240000000001</v>
      </c>
      <c r="AB191" s="12">
        <v>1.7797000000000001</v>
      </c>
      <c r="AC191" s="9">
        <f t="shared" si="29"/>
        <v>275.80110000000002</v>
      </c>
      <c r="AD191" s="9">
        <f t="shared" si="30"/>
        <v>271.74350000000004</v>
      </c>
      <c r="AE191" s="9">
        <f t="shared" si="31"/>
        <v>4.0575999999999999</v>
      </c>
      <c r="AF191" s="15">
        <f t="shared" si="26"/>
        <v>681.79840000000002</v>
      </c>
      <c r="AG191" s="15">
        <f t="shared" si="27"/>
        <v>671.76790000000005</v>
      </c>
      <c r="AH191" s="15">
        <f t="shared" si="28"/>
        <v>10.0305</v>
      </c>
      <c r="AI191" s="16"/>
    </row>
    <row r="192" spans="1:35" s="4" customFormat="1" ht="20.100000000000001" customHeight="1" thickBot="1" x14ac:dyDescent="0.25">
      <c r="A192" s="21">
        <f t="shared" si="32"/>
        <v>186</v>
      </c>
      <c r="B192" s="22" t="s">
        <v>181</v>
      </c>
      <c r="C192" s="22"/>
      <c r="D192" s="20">
        <v>2045.53</v>
      </c>
      <c r="E192" s="12">
        <v>147.58860000000001</v>
      </c>
      <c r="F192" s="12">
        <v>134.53280000000001</v>
      </c>
      <c r="G192" s="12">
        <v>13.0558</v>
      </c>
      <c r="H192" s="12">
        <v>118.1802</v>
      </c>
      <c r="I192" s="12">
        <v>107.72580000000001</v>
      </c>
      <c r="J192" s="12">
        <v>10.4544</v>
      </c>
      <c r="K192" s="12">
        <v>80.079800000000006</v>
      </c>
      <c r="L192" s="12">
        <v>72.995800000000003</v>
      </c>
      <c r="M192" s="12">
        <v>7.0839999999999996</v>
      </c>
      <c r="N192" s="12">
        <v>47.363399999999999</v>
      </c>
      <c r="O192" s="12">
        <v>43.1736</v>
      </c>
      <c r="P192" s="12">
        <v>4.1898</v>
      </c>
      <c r="Q192" s="5">
        <f t="shared" si="33"/>
        <v>393.21200000000005</v>
      </c>
      <c r="R192" s="5">
        <f t="shared" si="34"/>
        <v>358.42800000000005</v>
      </c>
      <c r="S192" s="5">
        <f t="shared" si="35"/>
        <v>34.783999999999999</v>
      </c>
      <c r="T192" s="12">
        <v>66.763400000000004</v>
      </c>
      <c r="U192" s="12">
        <v>60.858400000000003</v>
      </c>
      <c r="V192" s="12">
        <v>5.9050000000000002</v>
      </c>
      <c r="W192" s="12">
        <v>83.218000000000004</v>
      </c>
      <c r="X192" s="12">
        <v>75.857699999999994</v>
      </c>
      <c r="Y192" s="12">
        <v>7.3602999999999996</v>
      </c>
      <c r="Z192" s="12">
        <v>129.13069999999999</v>
      </c>
      <c r="AA192" s="12">
        <v>117.70959999999999</v>
      </c>
      <c r="AB192" s="12">
        <v>11.421099999999999</v>
      </c>
      <c r="AC192" s="9">
        <f t="shared" si="29"/>
        <v>279.1121</v>
      </c>
      <c r="AD192" s="9">
        <f t="shared" si="30"/>
        <v>254.42569999999998</v>
      </c>
      <c r="AE192" s="9">
        <f t="shared" si="31"/>
        <v>24.686399999999999</v>
      </c>
      <c r="AF192" s="15">
        <f t="shared" si="26"/>
        <v>672.32410000000004</v>
      </c>
      <c r="AG192" s="15">
        <f t="shared" si="27"/>
        <v>612.8537</v>
      </c>
      <c r="AH192" s="15">
        <f t="shared" si="28"/>
        <v>59.470399999999998</v>
      </c>
      <c r="AI192" s="16"/>
    </row>
    <row r="193" spans="1:35" s="4" customFormat="1" ht="20.100000000000001" customHeight="1" thickBot="1" x14ac:dyDescent="0.25">
      <c r="A193" s="21">
        <f t="shared" si="32"/>
        <v>187</v>
      </c>
      <c r="B193" s="22" t="s">
        <v>182</v>
      </c>
      <c r="C193" s="22"/>
      <c r="D193" s="20">
        <v>2045.53</v>
      </c>
      <c r="E193" s="12">
        <v>87.124300000000005</v>
      </c>
      <c r="F193" s="12">
        <v>87.124300000000005</v>
      </c>
      <c r="G193" s="14">
        <v>0</v>
      </c>
      <c r="H193" s="12">
        <v>71.587800000000001</v>
      </c>
      <c r="I193" s="12">
        <v>71.587800000000001</v>
      </c>
      <c r="J193" s="14">
        <v>0</v>
      </c>
      <c r="K193" s="12">
        <v>54.064700000000002</v>
      </c>
      <c r="L193" s="12">
        <v>54.064700000000002</v>
      </c>
      <c r="M193" s="14">
        <v>0</v>
      </c>
      <c r="N193" s="12">
        <v>49.746499999999997</v>
      </c>
      <c r="O193" s="12">
        <v>49.746499999999997</v>
      </c>
      <c r="P193" s="14">
        <v>0</v>
      </c>
      <c r="Q193" s="5">
        <f t="shared" si="33"/>
        <v>262.52330000000006</v>
      </c>
      <c r="R193" s="5">
        <f t="shared" si="34"/>
        <v>262.52330000000006</v>
      </c>
      <c r="S193" s="5">
        <f t="shared" si="35"/>
        <v>0</v>
      </c>
      <c r="T193" s="12">
        <v>44.9283</v>
      </c>
      <c r="U193" s="12">
        <v>44.9283</v>
      </c>
      <c r="V193" s="14">
        <v>0</v>
      </c>
      <c r="W193" s="12">
        <v>54.32</v>
      </c>
      <c r="X193" s="12">
        <v>54.32</v>
      </c>
      <c r="Y193" s="14">
        <v>0</v>
      </c>
      <c r="Z193" s="12">
        <v>76.226600000000005</v>
      </c>
      <c r="AA193" s="12">
        <v>76.226600000000005</v>
      </c>
      <c r="AB193" s="14">
        <v>0</v>
      </c>
      <c r="AC193" s="9">
        <f t="shared" si="29"/>
        <v>175.47489999999999</v>
      </c>
      <c r="AD193" s="9">
        <f t="shared" si="30"/>
        <v>175.47489999999999</v>
      </c>
      <c r="AE193" s="9">
        <f t="shared" si="31"/>
        <v>0</v>
      </c>
      <c r="AF193" s="15">
        <f t="shared" si="26"/>
        <v>437.99820000000005</v>
      </c>
      <c r="AG193" s="15">
        <f t="shared" si="27"/>
        <v>437.99820000000005</v>
      </c>
      <c r="AH193" s="15">
        <f t="shared" si="28"/>
        <v>0</v>
      </c>
      <c r="AI193" s="16"/>
    </row>
    <row r="194" spans="1:35" s="4" customFormat="1" ht="20.100000000000001" customHeight="1" thickBot="1" x14ac:dyDescent="0.25">
      <c r="A194" s="21">
        <f t="shared" si="32"/>
        <v>188</v>
      </c>
      <c r="B194" s="22" t="s">
        <v>183</v>
      </c>
      <c r="C194" s="22"/>
      <c r="D194" s="20">
        <v>2045.53</v>
      </c>
      <c r="E194" s="12">
        <v>111.1844</v>
      </c>
      <c r="F194" s="12">
        <v>111.1844</v>
      </c>
      <c r="G194" s="14">
        <v>0</v>
      </c>
      <c r="H194" s="12">
        <v>88.226799999999997</v>
      </c>
      <c r="I194" s="12">
        <v>88.226799999999997</v>
      </c>
      <c r="J194" s="14">
        <v>0</v>
      </c>
      <c r="K194" s="12">
        <v>67.581699999999998</v>
      </c>
      <c r="L194" s="12">
        <v>67.581699999999998</v>
      </c>
      <c r="M194" s="14">
        <v>0</v>
      </c>
      <c r="N194" s="12">
        <v>52.123800000000003</v>
      </c>
      <c r="O194" s="12">
        <v>52.123800000000003</v>
      </c>
      <c r="P194" s="14">
        <v>0</v>
      </c>
      <c r="Q194" s="5">
        <f t="shared" si="33"/>
        <v>319.11670000000004</v>
      </c>
      <c r="R194" s="5">
        <f t="shared" si="34"/>
        <v>319.11670000000004</v>
      </c>
      <c r="S194" s="5">
        <f t="shared" si="35"/>
        <v>0</v>
      </c>
      <c r="T194" s="12">
        <v>57.937100000000001</v>
      </c>
      <c r="U194" s="12">
        <v>57.937100000000001</v>
      </c>
      <c r="V194" s="14">
        <v>0</v>
      </c>
      <c r="W194" s="12">
        <v>65.010499999999993</v>
      </c>
      <c r="X194" s="12">
        <v>65.010499999999993</v>
      </c>
      <c r="Y194" s="14">
        <v>0</v>
      </c>
      <c r="Z194" s="12">
        <v>95.928399999999996</v>
      </c>
      <c r="AA194" s="12">
        <v>95.928399999999996</v>
      </c>
      <c r="AB194" s="14">
        <v>0</v>
      </c>
      <c r="AC194" s="9">
        <f t="shared" si="29"/>
        <v>218.87599999999998</v>
      </c>
      <c r="AD194" s="9">
        <f t="shared" si="30"/>
        <v>218.87599999999998</v>
      </c>
      <c r="AE194" s="9">
        <f t="shared" si="31"/>
        <v>0</v>
      </c>
      <c r="AF194" s="15">
        <f t="shared" si="26"/>
        <v>537.99270000000001</v>
      </c>
      <c r="AG194" s="15">
        <f t="shared" si="27"/>
        <v>537.99270000000001</v>
      </c>
      <c r="AH194" s="15">
        <f t="shared" si="28"/>
        <v>0</v>
      </c>
      <c r="AI194" s="16"/>
    </row>
    <row r="195" spans="1:35" s="4" customFormat="1" ht="20.100000000000001" customHeight="1" thickBot="1" x14ac:dyDescent="0.25">
      <c r="A195" s="21">
        <f t="shared" si="32"/>
        <v>189</v>
      </c>
      <c r="B195" s="22" t="s">
        <v>184</v>
      </c>
      <c r="C195" s="22"/>
      <c r="D195" s="20">
        <v>2045.53</v>
      </c>
      <c r="E195" s="12">
        <v>110.88720000000001</v>
      </c>
      <c r="F195" s="12">
        <v>110.88720000000001</v>
      </c>
      <c r="G195" s="14">
        <v>0</v>
      </c>
      <c r="H195" s="12">
        <v>88.084999999999994</v>
      </c>
      <c r="I195" s="12">
        <v>88.084999999999994</v>
      </c>
      <c r="J195" s="14">
        <v>0</v>
      </c>
      <c r="K195" s="12">
        <v>68.348600000000005</v>
      </c>
      <c r="L195" s="12">
        <v>68.348600000000005</v>
      </c>
      <c r="M195" s="14">
        <v>0</v>
      </c>
      <c r="N195" s="12">
        <v>52.4634</v>
      </c>
      <c r="O195" s="12">
        <v>52.4634</v>
      </c>
      <c r="P195" s="14">
        <v>0</v>
      </c>
      <c r="Q195" s="5">
        <f t="shared" si="33"/>
        <v>319.78419999999994</v>
      </c>
      <c r="R195" s="5">
        <f t="shared" si="34"/>
        <v>319.78419999999994</v>
      </c>
      <c r="S195" s="5">
        <f t="shared" si="35"/>
        <v>0</v>
      </c>
      <c r="T195" s="12">
        <v>56.509799999999998</v>
      </c>
      <c r="U195" s="12">
        <v>56.509799999999998</v>
      </c>
      <c r="V195" s="14">
        <v>0</v>
      </c>
      <c r="W195" s="12">
        <v>69.276899999999998</v>
      </c>
      <c r="X195" s="12">
        <v>69.276899999999998</v>
      </c>
      <c r="Y195" s="14">
        <v>0</v>
      </c>
      <c r="Z195" s="12">
        <v>95.1738</v>
      </c>
      <c r="AA195" s="12">
        <v>95.1738</v>
      </c>
      <c r="AB195" s="14">
        <v>0</v>
      </c>
      <c r="AC195" s="9">
        <f t="shared" si="29"/>
        <v>220.9605</v>
      </c>
      <c r="AD195" s="9">
        <f t="shared" si="30"/>
        <v>220.9605</v>
      </c>
      <c r="AE195" s="9">
        <f t="shared" si="31"/>
        <v>0</v>
      </c>
      <c r="AF195" s="15">
        <f t="shared" si="26"/>
        <v>540.74469999999997</v>
      </c>
      <c r="AG195" s="15">
        <f t="shared" si="27"/>
        <v>540.74469999999997</v>
      </c>
      <c r="AH195" s="15">
        <f t="shared" si="28"/>
        <v>0</v>
      </c>
      <c r="AI195" s="16"/>
    </row>
    <row r="196" spans="1:35" s="4" customFormat="1" ht="20.100000000000001" customHeight="1" thickBot="1" x14ac:dyDescent="0.25">
      <c r="A196" s="21">
        <f t="shared" si="32"/>
        <v>190</v>
      </c>
      <c r="B196" s="22" t="s">
        <v>185</v>
      </c>
      <c r="C196" s="22"/>
      <c r="D196" s="20">
        <v>2045.53</v>
      </c>
      <c r="E196" s="12">
        <v>204.96010000000001</v>
      </c>
      <c r="F196" s="12">
        <v>192.77549999999999</v>
      </c>
      <c r="G196" s="12">
        <v>12.1846</v>
      </c>
      <c r="H196" s="12">
        <v>163.86619999999999</v>
      </c>
      <c r="I196" s="12">
        <v>154.12459999999999</v>
      </c>
      <c r="J196" s="12">
        <v>9.7416</v>
      </c>
      <c r="K196" s="12">
        <v>116.9461</v>
      </c>
      <c r="L196" s="12">
        <v>109.99379999999999</v>
      </c>
      <c r="M196" s="12">
        <v>6.9523000000000001</v>
      </c>
      <c r="N196" s="12">
        <v>80.502300000000005</v>
      </c>
      <c r="O196" s="12">
        <v>75.716499999999996</v>
      </c>
      <c r="P196" s="12">
        <v>4.7858000000000001</v>
      </c>
      <c r="Q196" s="5">
        <f t="shared" si="33"/>
        <v>566.27470000000005</v>
      </c>
      <c r="R196" s="5">
        <f t="shared" si="34"/>
        <v>532.61039999999991</v>
      </c>
      <c r="S196" s="5">
        <f t="shared" si="35"/>
        <v>33.664300000000004</v>
      </c>
      <c r="T196" s="12">
        <v>88.720500000000001</v>
      </c>
      <c r="U196" s="12">
        <v>83.446399999999997</v>
      </c>
      <c r="V196" s="12">
        <v>5.2740999999999998</v>
      </c>
      <c r="W196" s="12">
        <v>108.8986</v>
      </c>
      <c r="X196" s="12">
        <v>102.4248</v>
      </c>
      <c r="Y196" s="12">
        <v>6.4737999999999998</v>
      </c>
      <c r="Z196" s="12">
        <v>172.10589999999999</v>
      </c>
      <c r="AA196" s="12">
        <v>161.87469999999999</v>
      </c>
      <c r="AB196" s="12">
        <v>10.231199999999999</v>
      </c>
      <c r="AC196" s="9">
        <f t="shared" si="29"/>
        <v>369.72500000000002</v>
      </c>
      <c r="AD196" s="9">
        <f t="shared" si="30"/>
        <v>347.74590000000001</v>
      </c>
      <c r="AE196" s="9">
        <f t="shared" si="31"/>
        <v>21.979099999999999</v>
      </c>
      <c r="AF196" s="15">
        <f t="shared" si="26"/>
        <v>935.99970000000008</v>
      </c>
      <c r="AG196" s="15">
        <f t="shared" si="27"/>
        <v>880.35629999999992</v>
      </c>
      <c r="AH196" s="15">
        <f t="shared" si="28"/>
        <v>55.6434</v>
      </c>
      <c r="AI196" s="16"/>
    </row>
    <row r="197" spans="1:35" s="4" customFormat="1" ht="20.100000000000001" customHeight="1" thickBot="1" x14ac:dyDescent="0.25">
      <c r="A197" s="21">
        <f t="shared" si="32"/>
        <v>191</v>
      </c>
      <c r="B197" s="22" t="s">
        <v>186</v>
      </c>
      <c r="C197" s="22"/>
      <c r="D197" s="20">
        <v>2045.53</v>
      </c>
      <c r="E197" s="12">
        <v>43.624400000000001</v>
      </c>
      <c r="F197" s="12">
        <v>43.624400000000001</v>
      </c>
      <c r="G197" s="14">
        <v>0</v>
      </c>
      <c r="H197" s="12">
        <v>32.9223</v>
      </c>
      <c r="I197" s="12">
        <v>32.9223</v>
      </c>
      <c r="J197" s="14">
        <v>0</v>
      </c>
      <c r="K197" s="12">
        <v>23.507300000000001</v>
      </c>
      <c r="L197" s="12">
        <v>23.507300000000001</v>
      </c>
      <c r="M197" s="14">
        <v>0</v>
      </c>
      <c r="N197" s="12">
        <v>14.1027</v>
      </c>
      <c r="O197" s="12">
        <v>14.1027</v>
      </c>
      <c r="P197" s="14">
        <v>0</v>
      </c>
      <c r="Q197" s="5">
        <f t="shared" si="33"/>
        <v>114.1567</v>
      </c>
      <c r="R197" s="5">
        <f t="shared" si="34"/>
        <v>114.1567</v>
      </c>
      <c r="S197" s="5">
        <f t="shared" si="35"/>
        <v>0</v>
      </c>
      <c r="T197" s="12">
        <v>17.827400000000001</v>
      </c>
      <c r="U197" s="12">
        <v>17.827400000000001</v>
      </c>
      <c r="V197" s="14">
        <v>0</v>
      </c>
      <c r="W197" s="12">
        <v>20.834</v>
      </c>
      <c r="X197" s="12">
        <v>20.834</v>
      </c>
      <c r="Y197" s="14">
        <v>0</v>
      </c>
      <c r="Z197" s="12">
        <v>34.593000000000004</v>
      </c>
      <c r="AA197" s="12">
        <v>34.593000000000004</v>
      </c>
      <c r="AB197" s="14">
        <v>0</v>
      </c>
      <c r="AC197" s="9">
        <f t="shared" si="29"/>
        <v>73.254400000000004</v>
      </c>
      <c r="AD197" s="9">
        <f t="shared" si="30"/>
        <v>73.254400000000004</v>
      </c>
      <c r="AE197" s="9">
        <f t="shared" si="31"/>
        <v>0</v>
      </c>
      <c r="AF197" s="15">
        <f t="shared" si="26"/>
        <v>187.4111</v>
      </c>
      <c r="AG197" s="15">
        <f t="shared" si="27"/>
        <v>187.4111</v>
      </c>
      <c r="AH197" s="15">
        <f t="shared" si="28"/>
        <v>0</v>
      </c>
      <c r="AI197" s="16"/>
    </row>
    <row r="198" spans="1:35" s="4" customFormat="1" ht="20.100000000000001" customHeight="1" thickBot="1" x14ac:dyDescent="0.25">
      <c r="A198" s="21">
        <f t="shared" si="32"/>
        <v>192</v>
      </c>
      <c r="B198" s="22" t="s">
        <v>187</v>
      </c>
      <c r="C198" s="22"/>
      <c r="D198" s="20">
        <v>2045.53</v>
      </c>
      <c r="E198" s="12">
        <v>82.601500000000001</v>
      </c>
      <c r="F198" s="12">
        <v>82.601500000000001</v>
      </c>
      <c r="G198" s="14">
        <v>0</v>
      </c>
      <c r="H198" s="12">
        <v>68.970500000000001</v>
      </c>
      <c r="I198" s="12">
        <v>68.970500000000001</v>
      </c>
      <c r="J198" s="14">
        <v>0</v>
      </c>
      <c r="K198" s="12">
        <v>49.448099999999997</v>
      </c>
      <c r="L198" s="12">
        <v>49.448099999999997</v>
      </c>
      <c r="M198" s="14">
        <v>0</v>
      </c>
      <c r="N198" s="12">
        <v>31.333100000000002</v>
      </c>
      <c r="O198" s="12">
        <v>31.333100000000002</v>
      </c>
      <c r="P198" s="14">
        <v>0</v>
      </c>
      <c r="Q198" s="5">
        <f t="shared" si="33"/>
        <v>232.35320000000002</v>
      </c>
      <c r="R198" s="5">
        <f t="shared" si="34"/>
        <v>232.35320000000002</v>
      </c>
      <c r="S198" s="5">
        <f t="shared" si="35"/>
        <v>0</v>
      </c>
      <c r="T198" s="12">
        <v>36.5854</v>
      </c>
      <c r="U198" s="12">
        <v>36.5854</v>
      </c>
      <c r="V198" s="14">
        <v>0</v>
      </c>
      <c r="W198" s="12">
        <v>46.911299999999997</v>
      </c>
      <c r="X198" s="12">
        <v>46.911299999999997</v>
      </c>
      <c r="Y198" s="14">
        <v>0</v>
      </c>
      <c r="Z198" s="12">
        <v>75.4739</v>
      </c>
      <c r="AA198" s="12">
        <v>75.4739</v>
      </c>
      <c r="AB198" s="14">
        <v>0</v>
      </c>
      <c r="AC198" s="9">
        <f t="shared" si="29"/>
        <v>158.97059999999999</v>
      </c>
      <c r="AD198" s="9">
        <f t="shared" si="30"/>
        <v>158.97059999999999</v>
      </c>
      <c r="AE198" s="9">
        <f t="shared" si="31"/>
        <v>0</v>
      </c>
      <c r="AF198" s="15">
        <f t="shared" si="26"/>
        <v>391.32380000000001</v>
      </c>
      <c r="AG198" s="15">
        <f t="shared" si="27"/>
        <v>391.32380000000001</v>
      </c>
      <c r="AH198" s="15">
        <f t="shared" si="28"/>
        <v>0</v>
      </c>
      <c r="AI198" s="16"/>
    </row>
    <row r="199" spans="1:35" s="4" customFormat="1" ht="20.100000000000001" customHeight="1" thickBot="1" x14ac:dyDescent="0.25">
      <c r="A199" s="21">
        <f t="shared" si="32"/>
        <v>193</v>
      </c>
      <c r="B199" s="22" t="s">
        <v>188</v>
      </c>
      <c r="C199" s="22"/>
      <c r="D199" s="20">
        <v>2045.53</v>
      </c>
      <c r="E199" s="12">
        <v>84.292500000000004</v>
      </c>
      <c r="F199" s="12">
        <v>84.292500000000004</v>
      </c>
      <c r="G199" s="14">
        <v>0</v>
      </c>
      <c r="H199" s="12">
        <v>67.346699999999998</v>
      </c>
      <c r="I199" s="12">
        <v>67.346699999999998</v>
      </c>
      <c r="J199" s="14">
        <v>0</v>
      </c>
      <c r="K199" s="12">
        <v>49.514899999999997</v>
      </c>
      <c r="L199" s="12">
        <v>49.514899999999997</v>
      </c>
      <c r="M199" s="14">
        <v>0</v>
      </c>
      <c r="N199" s="12">
        <v>29.7881</v>
      </c>
      <c r="O199" s="12">
        <v>29.7881</v>
      </c>
      <c r="P199" s="14">
        <v>0</v>
      </c>
      <c r="Q199" s="5">
        <f t="shared" si="33"/>
        <v>230.94220000000001</v>
      </c>
      <c r="R199" s="5">
        <f t="shared" si="34"/>
        <v>230.94220000000001</v>
      </c>
      <c r="S199" s="5">
        <f t="shared" si="35"/>
        <v>0</v>
      </c>
      <c r="T199" s="12">
        <v>43.377800000000001</v>
      </c>
      <c r="U199" s="12">
        <v>43.377800000000001</v>
      </c>
      <c r="V199" s="14">
        <v>0</v>
      </c>
      <c r="W199" s="12">
        <v>47.128799999999998</v>
      </c>
      <c r="X199" s="12">
        <v>47.128799999999998</v>
      </c>
      <c r="Y199" s="14">
        <v>0</v>
      </c>
      <c r="Z199" s="12">
        <v>75.466700000000003</v>
      </c>
      <c r="AA199" s="12">
        <v>75.466700000000003</v>
      </c>
      <c r="AB199" s="14">
        <v>0</v>
      </c>
      <c r="AC199" s="9">
        <f t="shared" si="29"/>
        <v>165.97329999999999</v>
      </c>
      <c r="AD199" s="9">
        <f t="shared" si="30"/>
        <v>165.97329999999999</v>
      </c>
      <c r="AE199" s="9">
        <f t="shared" si="31"/>
        <v>0</v>
      </c>
      <c r="AF199" s="15">
        <f t="shared" ref="AF199:AF262" si="36">Q199+AC199</f>
        <v>396.91550000000001</v>
      </c>
      <c r="AG199" s="15">
        <f t="shared" ref="AG199:AG262" si="37">R199+AD199</f>
        <v>396.91550000000001</v>
      </c>
      <c r="AH199" s="15">
        <f t="shared" ref="AH199:AH262" si="38">S199+AE199</f>
        <v>0</v>
      </c>
      <c r="AI199" s="16"/>
    </row>
    <row r="200" spans="1:35" s="4" customFormat="1" ht="20.100000000000001" customHeight="1" thickBot="1" x14ac:dyDescent="0.25">
      <c r="A200" s="21">
        <f t="shared" si="32"/>
        <v>194</v>
      </c>
      <c r="B200" s="22" t="s">
        <v>189</v>
      </c>
      <c r="C200" s="22"/>
      <c r="D200" s="20">
        <v>2045.53</v>
      </c>
      <c r="E200" s="12">
        <v>101.01690000000001</v>
      </c>
      <c r="F200" s="12">
        <v>101.01690000000001</v>
      </c>
      <c r="G200" s="14">
        <v>0</v>
      </c>
      <c r="H200" s="12">
        <v>75.468000000000004</v>
      </c>
      <c r="I200" s="12">
        <v>75.468000000000004</v>
      </c>
      <c r="J200" s="14">
        <v>0</v>
      </c>
      <c r="K200" s="12">
        <v>56.641500000000001</v>
      </c>
      <c r="L200" s="12">
        <v>56.641500000000001</v>
      </c>
      <c r="M200" s="14">
        <v>0</v>
      </c>
      <c r="N200" s="12">
        <v>37.056399999999996</v>
      </c>
      <c r="O200" s="12">
        <v>37.056399999999996</v>
      </c>
      <c r="P200" s="14">
        <v>0</v>
      </c>
      <c r="Q200" s="5">
        <f t="shared" si="33"/>
        <v>270.18280000000004</v>
      </c>
      <c r="R200" s="5">
        <f t="shared" si="34"/>
        <v>270.18280000000004</v>
      </c>
      <c r="S200" s="5">
        <f t="shared" si="35"/>
        <v>0</v>
      </c>
      <c r="T200" s="12">
        <v>49.623100000000001</v>
      </c>
      <c r="U200" s="12">
        <v>49.623100000000001</v>
      </c>
      <c r="V200" s="14">
        <v>0</v>
      </c>
      <c r="W200" s="12">
        <v>58.323799999999999</v>
      </c>
      <c r="X200" s="12">
        <v>52.828000000000003</v>
      </c>
      <c r="Y200" s="12">
        <v>5.4958</v>
      </c>
      <c r="Z200" s="12">
        <v>91.585499999999996</v>
      </c>
      <c r="AA200" s="12">
        <v>82.476399999999998</v>
      </c>
      <c r="AB200" s="12">
        <v>9.1090999999999998</v>
      </c>
      <c r="AC200" s="9">
        <f t="shared" ref="AC200:AC263" si="39">T200+W200+Z200</f>
        <v>199.5324</v>
      </c>
      <c r="AD200" s="9">
        <f t="shared" ref="AD200:AD263" si="40">U200+X200+AA200</f>
        <v>184.92750000000001</v>
      </c>
      <c r="AE200" s="9">
        <f t="shared" ref="AE200:AE263" si="41">V200+Y200+AB200</f>
        <v>14.604900000000001</v>
      </c>
      <c r="AF200" s="15">
        <f t="shared" si="36"/>
        <v>469.71520000000004</v>
      </c>
      <c r="AG200" s="15">
        <f t="shared" si="37"/>
        <v>455.11030000000005</v>
      </c>
      <c r="AH200" s="15">
        <f t="shared" si="38"/>
        <v>14.604900000000001</v>
      </c>
      <c r="AI200" s="16"/>
    </row>
    <row r="201" spans="1:35" s="4" customFormat="1" ht="20.100000000000001" customHeight="1" thickBot="1" x14ac:dyDescent="0.25">
      <c r="A201" s="21">
        <f t="shared" ref="A201:A264" si="42">A200+1</f>
        <v>195</v>
      </c>
      <c r="B201" s="22" t="s">
        <v>190</v>
      </c>
      <c r="C201" s="22"/>
      <c r="D201" s="20">
        <v>2045.53</v>
      </c>
      <c r="E201" s="12">
        <v>346.38249999999999</v>
      </c>
      <c r="F201" s="12">
        <v>318.74380000000002</v>
      </c>
      <c r="G201" s="12">
        <v>27.6387</v>
      </c>
      <c r="H201" s="12">
        <v>273.71370000000002</v>
      </c>
      <c r="I201" s="12">
        <v>251.87350000000001</v>
      </c>
      <c r="J201" s="12">
        <v>21.840199999999999</v>
      </c>
      <c r="K201" s="12">
        <v>197.4179</v>
      </c>
      <c r="L201" s="12">
        <v>181.66540000000001</v>
      </c>
      <c r="M201" s="12">
        <v>15.7525</v>
      </c>
      <c r="N201" s="12">
        <v>134.55420000000001</v>
      </c>
      <c r="O201" s="12">
        <v>123.81780000000001</v>
      </c>
      <c r="P201" s="12">
        <v>10.7364</v>
      </c>
      <c r="Q201" s="5">
        <f t="shared" si="33"/>
        <v>952.06830000000002</v>
      </c>
      <c r="R201" s="5">
        <f t="shared" si="34"/>
        <v>876.10050000000001</v>
      </c>
      <c r="S201" s="5">
        <f t="shared" si="35"/>
        <v>75.967799999999997</v>
      </c>
      <c r="T201" s="12">
        <v>183.21719999999999</v>
      </c>
      <c r="U201" s="12">
        <v>169.96809999999999</v>
      </c>
      <c r="V201" s="12">
        <v>13.2491</v>
      </c>
      <c r="W201" s="12">
        <v>200.09690000000001</v>
      </c>
      <c r="X201" s="12">
        <v>184.13059999999999</v>
      </c>
      <c r="Y201" s="12">
        <v>15.9663</v>
      </c>
      <c r="Z201" s="12">
        <v>307.50740000000002</v>
      </c>
      <c r="AA201" s="12">
        <v>282.9708</v>
      </c>
      <c r="AB201" s="12">
        <v>24.5366</v>
      </c>
      <c r="AC201" s="9">
        <f t="shared" si="39"/>
        <v>690.82150000000001</v>
      </c>
      <c r="AD201" s="9">
        <f t="shared" si="40"/>
        <v>637.06950000000006</v>
      </c>
      <c r="AE201" s="9">
        <f t="shared" si="41"/>
        <v>53.752000000000002</v>
      </c>
      <c r="AF201" s="15">
        <f t="shared" si="36"/>
        <v>1642.8897999999999</v>
      </c>
      <c r="AG201" s="15">
        <f t="shared" si="37"/>
        <v>1513.17</v>
      </c>
      <c r="AH201" s="15">
        <f t="shared" si="38"/>
        <v>129.71979999999999</v>
      </c>
      <c r="AI201" s="16"/>
    </row>
    <row r="202" spans="1:35" s="4" customFormat="1" ht="20.100000000000001" customHeight="1" thickBot="1" x14ac:dyDescent="0.25">
      <c r="A202" s="21">
        <f t="shared" si="42"/>
        <v>196</v>
      </c>
      <c r="B202" s="22" t="s">
        <v>191</v>
      </c>
      <c r="C202" s="22"/>
      <c r="D202" s="20">
        <v>2045.53</v>
      </c>
      <c r="E202" s="12">
        <v>136.75139999999999</v>
      </c>
      <c r="F202" s="12">
        <v>136.75139999999999</v>
      </c>
      <c r="G202" s="14">
        <v>0</v>
      </c>
      <c r="H202" s="12">
        <v>112.33499999999999</v>
      </c>
      <c r="I202" s="12">
        <v>112.33499999999999</v>
      </c>
      <c r="J202" s="14">
        <v>0</v>
      </c>
      <c r="K202" s="12">
        <v>82.784400000000005</v>
      </c>
      <c r="L202" s="12">
        <v>82.784400000000005</v>
      </c>
      <c r="M202" s="14">
        <v>0</v>
      </c>
      <c r="N202" s="12">
        <v>56.309800000000003</v>
      </c>
      <c r="O202" s="12">
        <v>56.309800000000003</v>
      </c>
      <c r="P202" s="14">
        <v>0</v>
      </c>
      <c r="Q202" s="5">
        <f t="shared" ref="Q202" si="43">E202+H202+K202+N202</f>
        <v>388.18059999999997</v>
      </c>
      <c r="R202" s="5">
        <f t="shared" ref="R202" si="44">F202+I202+L202+O202</f>
        <v>388.18059999999997</v>
      </c>
      <c r="S202" s="5">
        <f t="shared" ref="S202" si="45">G202+J202+M202+P202</f>
        <v>0</v>
      </c>
      <c r="T202" s="12">
        <v>71.277799999999999</v>
      </c>
      <c r="U202" s="12">
        <v>71.277799999999999</v>
      </c>
      <c r="V202" s="14">
        <v>0</v>
      </c>
      <c r="W202" s="12">
        <v>85.7196</v>
      </c>
      <c r="X202" s="12">
        <v>85.7196</v>
      </c>
      <c r="Y202" s="14">
        <v>0</v>
      </c>
      <c r="Z202" s="12">
        <v>122.82259999999999</v>
      </c>
      <c r="AA202" s="12">
        <v>122.82259999999999</v>
      </c>
      <c r="AB202" s="14">
        <v>0</v>
      </c>
      <c r="AC202" s="9">
        <f t="shared" si="39"/>
        <v>279.82</v>
      </c>
      <c r="AD202" s="9">
        <f t="shared" si="40"/>
        <v>279.82</v>
      </c>
      <c r="AE202" s="9">
        <f t="shared" si="41"/>
        <v>0</v>
      </c>
      <c r="AF202" s="15">
        <f t="shared" si="36"/>
        <v>668.00059999999996</v>
      </c>
      <c r="AG202" s="15">
        <f t="shared" si="37"/>
        <v>668.00059999999996</v>
      </c>
      <c r="AH202" s="15">
        <f t="shared" si="38"/>
        <v>0</v>
      </c>
      <c r="AI202" s="16"/>
    </row>
    <row r="203" spans="1:35" s="4" customFormat="1" ht="20.100000000000001" customHeight="1" thickBot="1" x14ac:dyDescent="0.25">
      <c r="A203" s="21">
        <f t="shared" si="42"/>
        <v>197</v>
      </c>
      <c r="B203" s="22" t="s">
        <v>192</v>
      </c>
      <c r="C203" s="22"/>
      <c r="D203" s="20">
        <v>2045.53</v>
      </c>
      <c r="E203" s="12">
        <v>67.880700000000004</v>
      </c>
      <c r="F203" s="12">
        <v>67.880700000000004</v>
      </c>
      <c r="G203" s="14">
        <v>0</v>
      </c>
      <c r="H203" s="12">
        <v>55.975299999999997</v>
      </c>
      <c r="I203" s="12">
        <v>55.975299999999997</v>
      </c>
      <c r="J203" s="14">
        <v>0</v>
      </c>
      <c r="K203" s="12">
        <v>41.393599999999999</v>
      </c>
      <c r="L203" s="12">
        <v>41.393599999999999</v>
      </c>
      <c r="M203" s="14">
        <v>0</v>
      </c>
      <c r="N203" s="12">
        <v>28.363</v>
      </c>
      <c r="O203" s="12">
        <v>28.363</v>
      </c>
      <c r="P203" s="14">
        <v>0</v>
      </c>
      <c r="Q203" s="5">
        <f t="shared" ref="Q203:Q266" si="46">E203+H203+K203+N203</f>
        <v>193.61259999999999</v>
      </c>
      <c r="R203" s="5">
        <f t="shared" ref="R203:R266" si="47">F203+I203+L203+O203</f>
        <v>193.61259999999999</v>
      </c>
      <c r="S203" s="5">
        <f t="shared" ref="S203:S266" si="48">G203+J203+M203+P203</f>
        <v>0</v>
      </c>
      <c r="T203" s="12">
        <v>34.8748</v>
      </c>
      <c r="U203" s="12">
        <v>34.8748</v>
      </c>
      <c r="V203" s="14">
        <v>0</v>
      </c>
      <c r="W203" s="12">
        <v>42.971299999999999</v>
      </c>
      <c r="X203" s="12">
        <v>42.971299999999999</v>
      </c>
      <c r="Y203" s="14">
        <v>0</v>
      </c>
      <c r="Z203" s="12">
        <v>63.291200000000003</v>
      </c>
      <c r="AA203" s="12">
        <v>63.291200000000003</v>
      </c>
      <c r="AB203" s="14">
        <v>0</v>
      </c>
      <c r="AC203" s="9">
        <f t="shared" si="39"/>
        <v>141.13730000000001</v>
      </c>
      <c r="AD203" s="9">
        <f t="shared" si="40"/>
        <v>141.13730000000001</v>
      </c>
      <c r="AE203" s="9">
        <f t="shared" si="41"/>
        <v>0</v>
      </c>
      <c r="AF203" s="15">
        <f t="shared" si="36"/>
        <v>334.74990000000003</v>
      </c>
      <c r="AG203" s="15">
        <f t="shared" si="37"/>
        <v>334.74990000000003</v>
      </c>
      <c r="AH203" s="15">
        <f t="shared" si="38"/>
        <v>0</v>
      </c>
      <c r="AI203" s="16"/>
    </row>
    <row r="204" spans="1:35" s="4" customFormat="1" ht="20.100000000000001" customHeight="1" thickBot="1" x14ac:dyDescent="0.25">
      <c r="A204" s="21">
        <f t="shared" si="42"/>
        <v>198</v>
      </c>
      <c r="B204" s="22" t="s">
        <v>193</v>
      </c>
      <c r="C204" s="22"/>
      <c r="D204" s="20">
        <v>2045.53</v>
      </c>
      <c r="E204" s="12">
        <v>559.20809999999994</v>
      </c>
      <c r="F204" s="12">
        <v>559.20809999999994</v>
      </c>
      <c r="G204" s="14">
        <v>0</v>
      </c>
      <c r="H204" s="12">
        <v>442.59609999999998</v>
      </c>
      <c r="I204" s="12">
        <v>442.59609999999998</v>
      </c>
      <c r="J204" s="14">
        <v>0</v>
      </c>
      <c r="K204" s="12">
        <v>322.41320000000002</v>
      </c>
      <c r="L204" s="12">
        <v>322.41320000000002</v>
      </c>
      <c r="M204" s="14">
        <v>0</v>
      </c>
      <c r="N204" s="12">
        <v>223.48859999999999</v>
      </c>
      <c r="O204" s="12">
        <v>223.48859999999999</v>
      </c>
      <c r="P204" s="14">
        <v>0</v>
      </c>
      <c r="Q204" s="5">
        <f t="shared" si="46"/>
        <v>1547.7059999999999</v>
      </c>
      <c r="R204" s="5">
        <f t="shared" si="47"/>
        <v>1547.7059999999999</v>
      </c>
      <c r="S204" s="5">
        <f t="shared" si="48"/>
        <v>0</v>
      </c>
      <c r="T204" s="12">
        <v>274.48630000000003</v>
      </c>
      <c r="U204" s="12">
        <v>274.48630000000003</v>
      </c>
      <c r="V204" s="14">
        <v>0</v>
      </c>
      <c r="W204" s="12">
        <v>313.22089999999997</v>
      </c>
      <c r="X204" s="12">
        <v>313.22089999999997</v>
      </c>
      <c r="Y204" s="14">
        <v>0</v>
      </c>
      <c r="Z204" s="12">
        <v>467.37240000000003</v>
      </c>
      <c r="AA204" s="12">
        <v>467.37240000000003</v>
      </c>
      <c r="AB204" s="14">
        <v>0</v>
      </c>
      <c r="AC204" s="9">
        <f t="shared" si="39"/>
        <v>1055.0796</v>
      </c>
      <c r="AD204" s="9">
        <f t="shared" si="40"/>
        <v>1055.0796</v>
      </c>
      <c r="AE204" s="9">
        <f t="shared" si="41"/>
        <v>0</v>
      </c>
      <c r="AF204" s="15">
        <f t="shared" si="36"/>
        <v>2602.7856000000002</v>
      </c>
      <c r="AG204" s="15">
        <f t="shared" si="37"/>
        <v>2602.7856000000002</v>
      </c>
      <c r="AH204" s="15">
        <f t="shared" si="38"/>
        <v>0</v>
      </c>
      <c r="AI204" s="16"/>
    </row>
    <row r="205" spans="1:35" s="4" customFormat="1" ht="20.100000000000001" customHeight="1" thickBot="1" x14ac:dyDescent="0.25">
      <c r="A205" s="21">
        <f t="shared" si="42"/>
        <v>199</v>
      </c>
      <c r="B205" s="22" t="s">
        <v>194</v>
      </c>
      <c r="C205" s="22"/>
      <c r="D205" s="20">
        <v>2045.53</v>
      </c>
      <c r="E205" s="12">
        <v>55.132399999999997</v>
      </c>
      <c r="F205" s="12">
        <v>55.132399999999997</v>
      </c>
      <c r="G205" s="14">
        <v>0</v>
      </c>
      <c r="H205" s="12">
        <v>42.451500000000003</v>
      </c>
      <c r="I205" s="12">
        <v>42.451500000000003</v>
      </c>
      <c r="J205" s="14">
        <v>0</v>
      </c>
      <c r="K205" s="12">
        <v>29.675899999999999</v>
      </c>
      <c r="L205" s="12">
        <v>29.675899999999999</v>
      </c>
      <c r="M205" s="14">
        <v>0</v>
      </c>
      <c r="N205" s="12">
        <v>16.597899999999999</v>
      </c>
      <c r="O205" s="12">
        <v>16.597899999999999</v>
      </c>
      <c r="P205" s="14">
        <v>0</v>
      </c>
      <c r="Q205" s="5">
        <f t="shared" si="46"/>
        <v>143.85769999999999</v>
      </c>
      <c r="R205" s="5">
        <f t="shared" si="47"/>
        <v>143.85769999999999</v>
      </c>
      <c r="S205" s="5">
        <f t="shared" si="48"/>
        <v>0</v>
      </c>
      <c r="T205" s="12">
        <v>20.588100000000001</v>
      </c>
      <c r="U205" s="12">
        <v>20.588100000000001</v>
      </c>
      <c r="V205" s="14">
        <v>0</v>
      </c>
      <c r="W205" s="12">
        <v>25.698899999999998</v>
      </c>
      <c r="X205" s="12">
        <v>25.698899999999998</v>
      </c>
      <c r="Y205" s="14">
        <v>0</v>
      </c>
      <c r="Z205" s="12">
        <v>44.198799999999999</v>
      </c>
      <c r="AA205" s="12">
        <v>44.198799999999999</v>
      </c>
      <c r="AB205" s="14">
        <v>0</v>
      </c>
      <c r="AC205" s="9">
        <f t="shared" si="39"/>
        <v>90.485799999999998</v>
      </c>
      <c r="AD205" s="9">
        <f t="shared" si="40"/>
        <v>90.485799999999998</v>
      </c>
      <c r="AE205" s="9">
        <f t="shared" si="41"/>
        <v>0</v>
      </c>
      <c r="AF205" s="15">
        <f t="shared" si="36"/>
        <v>234.34350000000001</v>
      </c>
      <c r="AG205" s="15">
        <f t="shared" si="37"/>
        <v>234.34350000000001</v>
      </c>
      <c r="AH205" s="15">
        <f t="shared" si="38"/>
        <v>0</v>
      </c>
      <c r="AI205" s="16"/>
    </row>
    <row r="206" spans="1:35" s="4" customFormat="1" ht="20.100000000000001" customHeight="1" thickBot="1" x14ac:dyDescent="0.25">
      <c r="A206" s="21">
        <f t="shared" si="42"/>
        <v>200</v>
      </c>
      <c r="B206" s="22" t="s">
        <v>195</v>
      </c>
      <c r="C206" s="22"/>
      <c r="D206" s="20">
        <v>2045.53</v>
      </c>
      <c r="E206" s="12">
        <v>35.259599999999999</v>
      </c>
      <c r="F206" s="12">
        <v>35.259599999999999</v>
      </c>
      <c r="G206" s="14">
        <v>0</v>
      </c>
      <c r="H206" s="12">
        <v>29.871700000000001</v>
      </c>
      <c r="I206" s="12">
        <v>29.871700000000001</v>
      </c>
      <c r="J206" s="14">
        <v>0</v>
      </c>
      <c r="K206" s="12">
        <v>20.3489</v>
      </c>
      <c r="L206" s="12">
        <v>20.3489</v>
      </c>
      <c r="M206" s="14">
        <v>0</v>
      </c>
      <c r="N206" s="12">
        <v>12.930099999999999</v>
      </c>
      <c r="O206" s="12">
        <v>12.930099999999999</v>
      </c>
      <c r="P206" s="14">
        <v>0</v>
      </c>
      <c r="Q206" s="5">
        <f t="shared" si="46"/>
        <v>98.410299999999992</v>
      </c>
      <c r="R206" s="5">
        <f t="shared" si="47"/>
        <v>98.410299999999992</v>
      </c>
      <c r="S206" s="5">
        <f t="shared" si="48"/>
        <v>0</v>
      </c>
      <c r="T206" s="12">
        <v>15.7532</v>
      </c>
      <c r="U206" s="12">
        <v>15.7532</v>
      </c>
      <c r="V206" s="14">
        <v>0</v>
      </c>
      <c r="W206" s="12">
        <v>19.626300000000001</v>
      </c>
      <c r="X206" s="12">
        <v>19.626300000000001</v>
      </c>
      <c r="Y206" s="14">
        <v>0</v>
      </c>
      <c r="Z206" s="12">
        <v>32.674500000000002</v>
      </c>
      <c r="AA206" s="12">
        <v>32.674500000000002</v>
      </c>
      <c r="AB206" s="14">
        <v>0</v>
      </c>
      <c r="AC206" s="9">
        <f t="shared" si="39"/>
        <v>68.054000000000002</v>
      </c>
      <c r="AD206" s="9">
        <f t="shared" si="40"/>
        <v>68.054000000000002</v>
      </c>
      <c r="AE206" s="9">
        <f t="shared" si="41"/>
        <v>0</v>
      </c>
      <c r="AF206" s="15">
        <f t="shared" si="36"/>
        <v>166.46429999999998</v>
      </c>
      <c r="AG206" s="15">
        <f t="shared" si="37"/>
        <v>166.46429999999998</v>
      </c>
      <c r="AH206" s="15">
        <f t="shared" si="38"/>
        <v>0</v>
      </c>
      <c r="AI206" s="16"/>
    </row>
    <row r="207" spans="1:35" s="4" customFormat="1" ht="20.100000000000001" customHeight="1" thickBot="1" x14ac:dyDescent="0.25">
      <c r="A207" s="21">
        <f t="shared" si="42"/>
        <v>201</v>
      </c>
      <c r="B207" s="22" t="s">
        <v>196</v>
      </c>
      <c r="C207" s="22"/>
      <c r="D207" s="20">
        <v>2045.53</v>
      </c>
      <c r="E207" s="12">
        <v>326.87279999999998</v>
      </c>
      <c r="F207" s="12">
        <v>295.57220000000001</v>
      </c>
      <c r="G207" s="12">
        <v>31.300599999999999</v>
      </c>
      <c r="H207" s="12">
        <v>255.87649999999999</v>
      </c>
      <c r="I207" s="12">
        <v>231.37430000000001</v>
      </c>
      <c r="J207" s="12">
        <v>24.502199999999998</v>
      </c>
      <c r="K207" s="12">
        <v>187.55</v>
      </c>
      <c r="L207" s="12">
        <v>169.5907</v>
      </c>
      <c r="M207" s="12">
        <v>17.959299999999999</v>
      </c>
      <c r="N207" s="12">
        <v>131.03370000000001</v>
      </c>
      <c r="O207" s="12">
        <v>118.4862</v>
      </c>
      <c r="P207" s="12">
        <v>12.547499999999999</v>
      </c>
      <c r="Q207" s="5">
        <f t="shared" si="46"/>
        <v>901.33299999999986</v>
      </c>
      <c r="R207" s="5">
        <f t="shared" si="47"/>
        <v>815.02340000000004</v>
      </c>
      <c r="S207" s="5">
        <f t="shared" si="48"/>
        <v>86.309600000000003</v>
      </c>
      <c r="T207" s="12">
        <v>158.03790000000001</v>
      </c>
      <c r="U207" s="12">
        <v>145.0361</v>
      </c>
      <c r="V207" s="12">
        <v>13.001799999999999</v>
      </c>
      <c r="W207" s="12">
        <v>185.78</v>
      </c>
      <c r="X207" s="12">
        <v>167.99019999999999</v>
      </c>
      <c r="Y207" s="12">
        <v>17.7898</v>
      </c>
      <c r="Z207" s="12">
        <v>286.46660000000003</v>
      </c>
      <c r="AA207" s="12">
        <v>259.03530000000001</v>
      </c>
      <c r="AB207" s="12">
        <v>27.4313</v>
      </c>
      <c r="AC207" s="9">
        <f t="shared" si="39"/>
        <v>630.28449999999998</v>
      </c>
      <c r="AD207" s="9">
        <f t="shared" si="40"/>
        <v>572.0616</v>
      </c>
      <c r="AE207" s="9">
        <f t="shared" si="41"/>
        <v>58.222899999999996</v>
      </c>
      <c r="AF207" s="15">
        <f t="shared" si="36"/>
        <v>1531.6174999999998</v>
      </c>
      <c r="AG207" s="15">
        <f t="shared" si="37"/>
        <v>1387.085</v>
      </c>
      <c r="AH207" s="15">
        <f t="shared" si="38"/>
        <v>144.5325</v>
      </c>
      <c r="AI207" s="16"/>
    </row>
    <row r="208" spans="1:35" s="4" customFormat="1" ht="20.100000000000001" customHeight="1" thickBot="1" x14ac:dyDescent="0.25">
      <c r="A208" s="21">
        <f t="shared" si="42"/>
        <v>202</v>
      </c>
      <c r="B208" s="22" t="s">
        <v>197</v>
      </c>
      <c r="C208" s="22"/>
      <c r="D208" s="20">
        <v>2045.53</v>
      </c>
      <c r="E208" s="12">
        <v>139.26769999999999</v>
      </c>
      <c r="F208" s="12">
        <v>139.26769999999999</v>
      </c>
      <c r="G208" s="14">
        <v>0</v>
      </c>
      <c r="H208" s="12">
        <v>113.8642</v>
      </c>
      <c r="I208" s="12">
        <v>113.8642</v>
      </c>
      <c r="J208" s="14">
        <v>0</v>
      </c>
      <c r="K208" s="12">
        <v>82.1173</v>
      </c>
      <c r="L208" s="12">
        <v>82.1173</v>
      </c>
      <c r="M208" s="14">
        <v>0</v>
      </c>
      <c r="N208" s="12">
        <v>58.175800000000002</v>
      </c>
      <c r="O208" s="12">
        <v>58.175800000000002</v>
      </c>
      <c r="P208" s="14">
        <v>0</v>
      </c>
      <c r="Q208" s="5">
        <f t="shared" si="46"/>
        <v>393.42499999999995</v>
      </c>
      <c r="R208" s="5">
        <f t="shared" si="47"/>
        <v>393.42499999999995</v>
      </c>
      <c r="S208" s="5">
        <f t="shared" si="48"/>
        <v>0</v>
      </c>
      <c r="T208" s="12">
        <v>68.4499</v>
      </c>
      <c r="U208" s="12">
        <v>68.4499</v>
      </c>
      <c r="V208" s="14">
        <v>0</v>
      </c>
      <c r="W208" s="12">
        <v>82.0398</v>
      </c>
      <c r="X208" s="12">
        <v>82.0398</v>
      </c>
      <c r="Y208" s="14">
        <v>0</v>
      </c>
      <c r="Z208" s="12">
        <v>123.0288</v>
      </c>
      <c r="AA208" s="12">
        <v>123.0288</v>
      </c>
      <c r="AB208" s="14">
        <v>0</v>
      </c>
      <c r="AC208" s="9">
        <f t="shared" si="39"/>
        <v>273.51850000000002</v>
      </c>
      <c r="AD208" s="9">
        <f t="shared" si="40"/>
        <v>273.51850000000002</v>
      </c>
      <c r="AE208" s="9">
        <f t="shared" si="41"/>
        <v>0</v>
      </c>
      <c r="AF208" s="15">
        <f t="shared" si="36"/>
        <v>666.94349999999997</v>
      </c>
      <c r="AG208" s="15">
        <f t="shared" si="37"/>
        <v>666.94349999999997</v>
      </c>
      <c r="AH208" s="15">
        <f t="shared" si="38"/>
        <v>0</v>
      </c>
      <c r="AI208" s="16"/>
    </row>
    <row r="209" spans="1:35" s="4" customFormat="1" ht="20.100000000000001" customHeight="1" thickBot="1" x14ac:dyDescent="0.25">
      <c r="A209" s="21">
        <f t="shared" si="42"/>
        <v>203</v>
      </c>
      <c r="B209" s="22" t="s">
        <v>198</v>
      </c>
      <c r="C209" s="22"/>
      <c r="D209" s="20">
        <v>2045.53</v>
      </c>
      <c r="E209" s="12">
        <v>76.646500000000003</v>
      </c>
      <c r="F209" s="12">
        <v>76.646500000000003</v>
      </c>
      <c r="G209" s="14">
        <v>0</v>
      </c>
      <c r="H209" s="12">
        <v>60.2271</v>
      </c>
      <c r="I209" s="12">
        <v>60.2271</v>
      </c>
      <c r="J209" s="14">
        <v>0</v>
      </c>
      <c r="K209" s="12">
        <v>44.206099999999999</v>
      </c>
      <c r="L209" s="12">
        <v>44.206099999999999</v>
      </c>
      <c r="M209" s="14">
        <v>0</v>
      </c>
      <c r="N209" s="12">
        <v>28.233000000000001</v>
      </c>
      <c r="O209" s="12">
        <v>28.233000000000001</v>
      </c>
      <c r="P209" s="14">
        <v>0</v>
      </c>
      <c r="Q209" s="5">
        <f t="shared" si="46"/>
        <v>209.31270000000001</v>
      </c>
      <c r="R209" s="5">
        <f t="shared" si="47"/>
        <v>209.31270000000001</v>
      </c>
      <c r="S209" s="5">
        <f t="shared" si="48"/>
        <v>0</v>
      </c>
      <c r="T209" s="12">
        <v>38.521299999999997</v>
      </c>
      <c r="U209" s="12">
        <v>38.521299999999997</v>
      </c>
      <c r="V209" s="14">
        <v>0</v>
      </c>
      <c r="W209" s="12">
        <v>41.799799999999998</v>
      </c>
      <c r="X209" s="12">
        <v>41.799799999999998</v>
      </c>
      <c r="Y209" s="14">
        <v>0</v>
      </c>
      <c r="Z209" s="12">
        <v>63.267200000000003</v>
      </c>
      <c r="AA209" s="12">
        <v>63.267200000000003</v>
      </c>
      <c r="AB209" s="14">
        <v>0</v>
      </c>
      <c r="AC209" s="9">
        <f t="shared" si="39"/>
        <v>143.5883</v>
      </c>
      <c r="AD209" s="9">
        <f t="shared" si="40"/>
        <v>143.5883</v>
      </c>
      <c r="AE209" s="9">
        <f t="shared" si="41"/>
        <v>0</v>
      </c>
      <c r="AF209" s="15">
        <f t="shared" si="36"/>
        <v>352.90100000000001</v>
      </c>
      <c r="AG209" s="15">
        <f t="shared" si="37"/>
        <v>352.90100000000001</v>
      </c>
      <c r="AH209" s="15">
        <f t="shared" si="38"/>
        <v>0</v>
      </c>
      <c r="AI209" s="16"/>
    </row>
    <row r="210" spans="1:35" s="4" customFormat="1" ht="20.100000000000001" customHeight="1" thickBot="1" x14ac:dyDescent="0.25">
      <c r="A210" s="21">
        <f t="shared" si="42"/>
        <v>204</v>
      </c>
      <c r="B210" s="22" t="s">
        <v>199</v>
      </c>
      <c r="C210" s="22"/>
      <c r="D210" s="20">
        <v>2045.53</v>
      </c>
      <c r="E210" s="12">
        <v>237.1515</v>
      </c>
      <c r="F210" s="12">
        <v>234.52420000000001</v>
      </c>
      <c r="G210" s="12">
        <v>2.6273</v>
      </c>
      <c r="H210" s="12">
        <v>205.51400000000001</v>
      </c>
      <c r="I210" s="12">
        <v>203.2372</v>
      </c>
      <c r="J210" s="12">
        <v>2.2768000000000002</v>
      </c>
      <c r="K210" s="12">
        <v>151.89089999999999</v>
      </c>
      <c r="L210" s="12">
        <v>150.20820000000001</v>
      </c>
      <c r="M210" s="12">
        <v>1.6827000000000001</v>
      </c>
      <c r="N210" s="12">
        <v>103.7248</v>
      </c>
      <c r="O210" s="12">
        <v>102.5757</v>
      </c>
      <c r="P210" s="12">
        <v>1.1491</v>
      </c>
      <c r="Q210" s="5">
        <f t="shared" si="46"/>
        <v>698.2811999999999</v>
      </c>
      <c r="R210" s="5">
        <f t="shared" si="47"/>
        <v>690.5453</v>
      </c>
      <c r="S210" s="5">
        <f t="shared" si="48"/>
        <v>7.7359</v>
      </c>
      <c r="T210" s="12">
        <v>114.0907</v>
      </c>
      <c r="U210" s="12">
        <v>112.82680000000001</v>
      </c>
      <c r="V210" s="12">
        <v>1.2639</v>
      </c>
      <c r="W210" s="12">
        <v>145.3972</v>
      </c>
      <c r="X210" s="12">
        <v>143.78639999999999</v>
      </c>
      <c r="Y210" s="12">
        <v>1.6108</v>
      </c>
      <c r="Z210" s="12">
        <v>222.24619999999999</v>
      </c>
      <c r="AA210" s="12">
        <v>219.7841</v>
      </c>
      <c r="AB210" s="12">
        <v>2.4621</v>
      </c>
      <c r="AC210" s="9">
        <f t="shared" si="39"/>
        <v>481.73409999999996</v>
      </c>
      <c r="AD210" s="9">
        <f t="shared" si="40"/>
        <v>476.39729999999997</v>
      </c>
      <c r="AE210" s="9">
        <f t="shared" si="41"/>
        <v>5.3368000000000002</v>
      </c>
      <c r="AF210" s="15">
        <f t="shared" si="36"/>
        <v>1180.0152999999998</v>
      </c>
      <c r="AG210" s="15">
        <f t="shared" si="37"/>
        <v>1166.9425999999999</v>
      </c>
      <c r="AH210" s="15">
        <f t="shared" si="38"/>
        <v>13.072700000000001</v>
      </c>
      <c r="AI210" s="16"/>
    </row>
    <row r="211" spans="1:35" s="4" customFormat="1" ht="20.100000000000001" customHeight="1" thickBot="1" x14ac:dyDescent="0.25">
      <c r="A211" s="21">
        <f t="shared" si="42"/>
        <v>205</v>
      </c>
      <c r="B211" s="22" t="s">
        <v>200</v>
      </c>
      <c r="C211" s="22"/>
      <c r="D211" s="20">
        <v>2045.53</v>
      </c>
      <c r="E211" s="12">
        <v>296.01420000000002</v>
      </c>
      <c r="F211" s="12">
        <v>272.87479999999999</v>
      </c>
      <c r="G211" s="12">
        <v>23.139399999999998</v>
      </c>
      <c r="H211" s="12">
        <v>236.98929999999999</v>
      </c>
      <c r="I211" s="12">
        <v>215.9693</v>
      </c>
      <c r="J211" s="12">
        <v>21.02</v>
      </c>
      <c r="K211" s="12">
        <v>178.39510000000001</v>
      </c>
      <c r="L211" s="12">
        <v>163.63390000000001</v>
      </c>
      <c r="M211" s="12">
        <v>14.761200000000001</v>
      </c>
      <c r="N211" s="12">
        <v>126.1798</v>
      </c>
      <c r="O211" s="12">
        <v>116.0762</v>
      </c>
      <c r="P211" s="12">
        <v>10.1036</v>
      </c>
      <c r="Q211" s="5">
        <f t="shared" si="46"/>
        <v>837.57839999999999</v>
      </c>
      <c r="R211" s="5">
        <f t="shared" si="47"/>
        <v>768.55420000000004</v>
      </c>
      <c r="S211" s="5">
        <f t="shared" si="48"/>
        <v>69.024200000000008</v>
      </c>
      <c r="T211" s="12">
        <v>150.06800000000001</v>
      </c>
      <c r="U211" s="12">
        <v>140.8006</v>
      </c>
      <c r="V211" s="12">
        <v>9.2674000000000003</v>
      </c>
      <c r="W211" s="12">
        <v>169.24690000000001</v>
      </c>
      <c r="X211" s="12">
        <v>155.0703</v>
      </c>
      <c r="Y211" s="12">
        <v>14.176600000000001</v>
      </c>
      <c r="Z211" s="12">
        <v>258</v>
      </c>
      <c r="AA211" s="12">
        <v>237.17740000000001</v>
      </c>
      <c r="AB211" s="12">
        <v>20.822600000000001</v>
      </c>
      <c r="AC211" s="9">
        <f t="shared" si="39"/>
        <v>577.31490000000008</v>
      </c>
      <c r="AD211" s="9">
        <f t="shared" si="40"/>
        <v>533.04830000000004</v>
      </c>
      <c r="AE211" s="9">
        <f t="shared" si="41"/>
        <v>44.266600000000004</v>
      </c>
      <c r="AF211" s="15">
        <f t="shared" si="36"/>
        <v>1414.8933000000002</v>
      </c>
      <c r="AG211" s="15">
        <f t="shared" si="37"/>
        <v>1301.6025</v>
      </c>
      <c r="AH211" s="15">
        <f t="shared" si="38"/>
        <v>113.29080000000002</v>
      </c>
      <c r="AI211" s="16"/>
    </row>
    <row r="212" spans="1:35" s="4" customFormat="1" ht="20.100000000000001" customHeight="1" thickBot="1" x14ac:dyDescent="0.25">
      <c r="A212" s="21">
        <f t="shared" si="42"/>
        <v>206</v>
      </c>
      <c r="B212" s="22" t="s">
        <v>201</v>
      </c>
      <c r="C212" s="22"/>
      <c r="D212" s="20">
        <v>2045.53</v>
      </c>
      <c r="E212" s="12">
        <v>134.23079999999999</v>
      </c>
      <c r="F212" s="12">
        <v>134.23079999999999</v>
      </c>
      <c r="G212" s="14">
        <v>0</v>
      </c>
      <c r="H212" s="12">
        <v>111.715</v>
      </c>
      <c r="I212" s="12">
        <v>111.715</v>
      </c>
      <c r="J212" s="14">
        <v>0</v>
      </c>
      <c r="K212" s="12">
        <v>80.137299999999996</v>
      </c>
      <c r="L212" s="12">
        <v>80.137299999999996</v>
      </c>
      <c r="M212" s="14">
        <v>0</v>
      </c>
      <c r="N212" s="12">
        <v>51.122199999999999</v>
      </c>
      <c r="O212" s="12">
        <v>51.122199999999999</v>
      </c>
      <c r="P212" s="14">
        <v>0</v>
      </c>
      <c r="Q212" s="5">
        <f t="shared" si="46"/>
        <v>377.20530000000002</v>
      </c>
      <c r="R212" s="5">
        <f t="shared" si="47"/>
        <v>377.20530000000002</v>
      </c>
      <c r="S212" s="5">
        <f t="shared" si="48"/>
        <v>0</v>
      </c>
      <c r="T212" s="12">
        <v>60.849400000000003</v>
      </c>
      <c r="U212" s="12">
        <v>60.849400000000003</v>
      </c>
      <c r="V212" s="14">
        <v>0</v>
      </c>
      <c r="W212" s="12">
        <v>73.641099999999994</v>
      </c>
      <c r="X212" s="12">
        <v>73.641099999999994</v>
      </c>
      <c r="Y212" s="14">
        <v>0</v>
      </c>
      <c r="Z212" s="12">
        <v>119.7683</v>
      </c>
      <c r="AA212" s="12">
        <v>119.7683</v>
      </c>
      <c r="AB212" s="14">
        <v>0</v>
      </c>
      <c r="AC212" s="9">
        <f t="shared" si="39"/>
        <v>254.25880000000001</v>
      </c>
      <c r="AD212" s="9">
        <f t="shared" si="40"/>
        <v>254.25880000000001</v>
      </c>
      <c r="AE212" s="9">
        <f t="shared" si="41"/>
        <v>0</v>
      </c>
      <c r="AF212" s="15">
        <f t="shared" si="36"/>
        <v>631.46410000000003</v>
      </c>
      <c r="AG212" s="15">
        <f t="shared" si="37"/>
        <v>631.46410000000003</v>
      </c>
      <c r="AH212" s="15">
        <f t="shared" si="38"/>
        <v>0</v>
      </c>
      <c r="AI212" s="16"/>
    </row>
    <row r="213" spans="1:35" s="4" customFormat="1" ht="20.100000000000001" customHeight="1" thickBot="1" x14ac:dyDescent="0.25">
      <c r="A213" s="21">
        <f t="shared" si="42"/>
        <v>207</v>
      </c>
      <c r="B213" s="22" t="s">
        <v>202</v>
      </c>
      <c r="C213" s="22"/>
      <c r="D213" s="20">
        <v>2045.53</v>
      </c>
      <c r="E213" s="12">
        <v>76.772400000000005</v>
      </c>
      <c r="F213" s="12">
        <v>72.751900000000006</v>
      </c>
      <c r="G213" s="12">
        <v>4.0205000000000002</v>
      </c>
      <c r="H213" s="12">
        <v>63.243899999999996</v>
      </c>
      <c r="I213" s="12">
        <v>59.931899999999999</v>
      </c>
      <c r="J213" s="12">
        <v>3.3119999999999998</v>
      </c>
      <c r="K213" s="12">
        <v>46.392699999999998</v>
      </c>
      <c r="L213" s="12">
        <v>43.963200000000001</v>
      </c>
      <c r="M213" s="12">
        <v>2.4295</v>
      </c>
      <c r="N213" s="12">
        <v>35.539200000000001</v>
      </c>
      <c r="O213" s="12">
        <v>33.677999999999997</v>
      </c>
      <c r="P213" s="12">
        <v>1.8612</v>
      </c>
      <c r="Q213" s="5">
        <f t="shared" si="46"/>
        <v>221.94819999999999</v>
      </c>
      <c r="R213" s="5">
        <f t="shared" si="47"/>
        <v>210.32500000000002</v>
      </c>
      <c r="S213" s="5">
        <f t="shared" si="48"/>
        <v>11.623200000000001</v>
      </c>
      <c r="T213" s="12">
        <v>39.643900000000002</v>
      </c>
      <c r="U213" s="12">
        <v>37.567799999999998</v>
      </c>
      <c r="V213" s="12">
        <v>2.0760999999999998</v>
      </c>
      <c r="W213" s="12">
        <v>45.141199999999998</v>
      </c>
      <c r="X213" s="12">
        <v>42.777200000000001</v>
      </c>
      <c r="Y213" s="12">
        <v>2.3639999999999999</v>
      </c>
      <c r="Z213" s="12">
        <v>64.436000000000007</v>
      </c>
      <c r="AA213" s="12">
        <v>61.061500000000002</v>
      </c>
      <c r="AB213" s="12">
        <v>3.3744999999999998</v>
      </c>
      <c r="AC213" s="9">
        <f t="shared" si="39"/>
        <v>149.22110000000001</v>
      </c>
      <c r="AD213" s="9">
        <f t="shared" si="40"/>
        <v>141.40649999999999</v>
      </c>
      <c r="AE213" s="9">
        <f t="shared" si="41"/>
        <v>7.8145999999999987</v>
      </c>
      <c r="AF213" s="15">
        <f t="shared" si="36"/>
        <v>371.16930000000002</v>
      </c>
      <c r="AG213" s="15">
        <f t="shared" si="37"/>
        <v>351.73149999999998</v>
      </c>
      <c r="AH213" s="15">
        <f t="shared" si="38"/>
        <v>19.437799999999999</v>
      </c>
      <c r="AI213" s="16"/>
    </row>
    <row r="214" spans="1:35" s="4" customFormat="1" ht="20.100000000000001" customHeight="1" thickBot="1" x14ac:dyDescent="0.25">
      <c r="A214" s="21">
        <f t="shared" si="42"/>
        <v>208</v>
      </c>
      <c r="B214" s="22" t="s">
        <v>203</v>
      </c>
      <c r="C214" s="22"/>
      <c r="D214" s="20">
        <v>2045.53</v>
      </c>
      <c r="E214" s="12">
        <v>152.61510000000001</v>
      </c>
      <c r="F214" s="12">
        <v>152.61510000000001</v>
      </c>
      <c r="G214" s="14">
        <v>0</v>
      </c>
      <c r="H214" s="12">
        <v>122.0596</v>
      </c>
      <c r="I214" s="12">
        <v>122.0596</v>
      </c>
      <c r="J214" s="14">
        <v>0</v>
      </c>
      <c r="K214" s="12">
        <v>91.549800000000005</v>
      </c>
      <c r="L214" s="12">
        <v>91.549800000000005</v>
      </c>
      <c r="M214" s="14">
        <v>0</v>
      </c>
      <c r="N214" s="12">
        <v>59.439</v>
      </c>
      <c r="O214" s="12">
        <v>59.439</v>
      </c>
      <c r="P214" s="14">
        <v>0</v>
      </c>
      <c r="Q214" s="5">
        <f t="shared" si="46"/>
        <v>425.66350000000006</v>
      </c>
      <c r="R214" s="5">
        <f t="shared" si="47"/>
        <v>425.66350000000006</v>
      </c>
      <c r="S214" s="5">
        <f t="shared" si="48"/>
        <v>0</v>
      </c>
      <c r="T214" s="12">
        <v>77.718199999999996</v>
      </c>
      <c r="U214" s="12">
        <v>77.718199999999996</v>
      </c>
      <c r="V214" s="14">
        <v>0</v>
      </c>
      <c r="W214" s="12">
        <v>81.726200000000006</v>
      </c>
      <c r="X214" s="12">
        <v>81.726200000000006</v>
      </c>
      <c r="Y214" s="14">
        <v>0</v>
      </c>
      <c r="Z214" s="12">
        <v>124.03660000000001</v>
      </c>
      <c r="AA214" s="12">
        <v>124.03660000000001</v>
      </c>
      <c r="AB214" s="14">
        <v>0</v>
      </c>
      <c r="AC214" s="9">
        <f t="shared" si="39"/>
        <v>283.48099999999999</v>
      </c>
      <c r="AD214" s="9">
        <f t="shared" si="40"/>
        <v>283.48099999999999</v>
      </c>
      <c r="AE214" s="9">
        <f t="shared" si="41"/>
        <v>0</v>
      </c>
      <c r="AF214" s="15">
        <f t="shared" si="36"/>
        <v>709.14450000000011</v>
      </c>
      <c r="AG214" s="15">
        <f t="shared" si="37"/>
        <v>709.14450000000011</v>
      </c>
      <c r="AH214" s="15">
        <f t="shared" si="38"/>
        <v>0</v>
      </c>
      <c r="AI214" s="16"/>
    </row>
    <row r="215" spans="1:35" s="4" customFormat="1" ht="20.100000000000001" customHeight="1" thickBot="1" x14ac:dyDescent="0.25">
      <c r="A215" s="21">
        <f t="shared" si="42"/>
        <v>209</v>
      </c>
      <c r="B215" s="22" t="s">
        <v>204</v>
      </c>
      <c r="C215" s="22"/>
      <c r="D215" s="20">
        <v>2045.53</v>
      </c>
      <c r="E215" s="12">
        <v>161.4085</v>
      </c>
      <c r="F215" s="12">
        <v>125.4444</v>
      </c>
      <c r="G215" s="12">
        <v>35.964100000000002</v>
      </c>
      <c r="H215" s="12">
        <v>132.06530000000001</v>
      </c>
      <c r="I215" s="12">
        <v>102.6392</v>
      </c>
      <c r="J215" s="12">
        <v>29.426100000000002</v>
      </c>
      <c r="K215" s="12">
        <v>96.652100000000004</v>
      </c>
      <c r="L215" s="12">
        <v>75.116600000000005</v>
      </c>
      <c r="M215" s="12">
        <v>21.535499999999999</v>
      </c>
      <c r="N215" s="12">
        <v>70.769099999999995</v>
      </c>
      <c r="O215" s="12">
        <v>54.868899999999996</v>
      </c>
      <c r="P215" s="12">
        <v>15.9002</v>
      </c>
      <c r="Q215" s="5">
        <f t="shared" si="46"/>
        <v>460.89499999999998</v>
      </c>
      <c r="R215" s="5">
        <f t="shared" si="47"/>
        <v>358.06909999999999</v>
      </c>
      <c r="S215" s="5">
        <f t="shared" si="48"/>
        <v>102.8259</v>
      </c>
      <c r="T215" s="12">
        <v>74.859800000000007</v>
      </c>
      <c r="U215" s="12">
        <v>58.040500000000002</v>
      </c>
      <c r="V215" s="12">
        <v>16.819299999999998</v>
      </c>
      <c r="W215" s="12">
        <v>89.662999999999997</v>
      </c>
      <c r="X215" s="12">
        <v>69.517700000000005</v>
      </c>
      <c r="Y215" s="12">
        <v>20.145299999999999</v>
      </c>
      <c r="Z215" s="12">
        <v>136.03559999999999</v>
      </c>
      <c r="AA215" s="12">
        <v>105.47150000000001</v>
      </c>
      <c r="AB215" s="12">
        <v>30.5641</v>
      </c>
      <c r="AC215" s="9">
        <f t="shared" si="39"/>
        <v>300.55840000000001</v>
      </c>
      <c r="AD215" s="9">
        <f t="shared" si="40"/>
        <v>233.02969999999999</v>
      </c>
      <c r="AE215" s="9">
        <f t="shared" si="41"/>
        <v>67.528700000000001</v>
      </c>
      <c r="AF215" s="15">
        <f t="shared" si="36"/>
        <v>761.45339999999999</v>
      </c>
      <c r="AG215" s="15">
        <f t="shared" si="37"/>
        <v>591.09879999999998</v>
      </c>
      <c r="AH215" s="15">
        <f t="shared" si="38"/>
        <v>170.3546</v>
      </c>
      <c r="AI215" s="16"/>
    </row>
    <row r="216" spans="1:35" s="4" customFormat="1" ht="20.100000000000001" customHeight="1" thickBot="1" x14ac:dyDescent="0.25">
      <c r="A216" s="21">
        <f t="shared" si="42"/>
        <v>210</v>
      </c>
      <c r="B216" s="22" t="s">
        <v>205</v>
      </c>
      <c r="C216" s="22"/>
      <c r="D216" s="20">
        <v>2045.53</v>
      </c>
      <c r="E216" s="12">
        <v>115.6626</v>
      </c>
      <c r="F216" s="12">
        <v>115.6626</v>
      </c>
      <c r="G216" s="14">
        <v>0</v>
      </c>
      <c r="H216" s="12">
        <v>96.500900000000001</v>
      </c>
      <c r="I216" s="12">
        <v>96.500900000000001</v>
      </c>
      <c r="J216" s="14">
        <v>0</v>
      </c>
      <c r="K216" s="12">
        <v>70.612899999999996</v>
      </c>
      <c r="L216" s="12">
        <v>70.612899999999996</v>
      </c>
      <c r="M216" s="14">
        <v>0</v>
      </c>
      <c r="N216" s="12">
        <v>54.311399999999999</v>
      </c>
      <c r="O216" s="12">
        <v>54.311399999999999</v>
      </c>
      <c r="P216" s="14">
        <v>0</v>
      </c>
      <c r="Q216" s="5">
        <f t="shared" si="46"/>
        <v>337.08779999999996</v>
      </c>
      <c r="R216" s="5">
        <f t="shared" si="47"/>
        <v>337.08779999999996</v>
      </c>
      <c r="S216" s="5">
        <f t="shared" si="48"/>
        <v>0</v>
      </c>
      <c r="T216" s="12">
        <v>63.004899999999999</v>
      </c>
      <c r="U216" s="12">
        <v>63.004899999999999</v>
      </c>
      <c r="V216" s="14">
        <v>0</v>
      </c>
      <c r="W216" s="12">
        <v>74.330299999999994</v>
      </c>
      <c r="X216" s="12">
        <v>74.330299999999994</v>
      </c>
      <c r="Y216" s="14">
        <v>0</v>
      </c>
      <c r="Z216" s="12">
        <v>108.9768</v>
      </c>
      <c r="AA216" s="12">
        <v>108.9768</v>
      </c>
      <c r="AB216" s="14">
        <v>0</v>
      </c>
      <c r="AC216" s="9">
        <f t="shared" si="39"/>
        <v>246.31199999999998</v>
      </c>
      <c r="AD216" s="9">
        <f t="shared" si="40"/>
        <v>246.31199999999998</v>
      </c>
      <c r="AE216" s="9">
        <f t="shared" si="41"/>
        <v>0</v>
      </c>
      <c r="AF216" s="15">
        <f t="shared" si="36"/>
        <v>583.39979999999991</v>
      </c>
      <c r="AG216" s="15">
        <f t="shared" si="37"/>
        <v>583.39979999999991</v>
      </c>
      <c r="AH216" s="15">
        <f t="shared" si="38"/>
        <v>0</v>
      </c>
      <c r="AI216" s="16"/>
    </row>
    <row r="217" spans="1:35" s="4" customFormat="1" ht="20.100000000000001" customHeight="1" thickBot="1" x14ac:dyDescent="0.25">
      <c r="A217" s="21">
        <f t="shared" si="42"/>
        <v>211</v>
      </c>
      <c r="B217" s="22" t="s">
        <v>206</v>
      </c>
      <c r="C217" s="22"/>
      <c r="D217" s="20">
        <v>2045.53</v>
      </c>
      <c r="E217" s="12">
        <v>192.34620000000001</v>
      </c>
      <c r="F217" s="12">
        <v>145.97110000000001</v>
      </c>
      <c r="G217" s="12">
        <v>46.375100000000003</v>
      </c>
      <c r="H217" s="12">
        <v>147.61940000000001</v>
      </c>
      <c r="I217" s="12">
        <v>112.02800000000001</v>
      </c>
      <c r="J217" s="12">
        <v>35.5914</v>
      </c>
      <c r="K217" s="12">
        <v>108.15300000000001</v>
      </c>
      <c r="L217" s="12">
        <v>82.076999999999998</v>
      </c>
      <c r="M217" s="12">
        <v>26.076000000000001</v>
      </c>
      <c r="N217" s="12">
        <v>82.635400000000004</v>
      </c>
      <c r="O217" s="12">
        <v>62.711799999999997</v>
      </c>
      <c r="P217" s="12">
        <v>19.9236</v>
      </c>
      <c r="Q217" s="5">
        <f t="shared" si="46"/>
        <v>530.75400000000002</v>
      </c>
      <c r="R217" s="5">
        <f t="shared" si="47"/>
        <v>402.78789999999998</v>
      </c>
      <c r="S217" s="5">
        <f t="shared" si="48"/>
        <v>127.96609999999998</v>
      </c>
      <c r="T217" s="12">
        <v>98.078699999999998</v>
      </c>
      <c r="U217" s="12">
        <v>74.431700000000006</v>
      </c>
      <c r="V217" s="12">
        <v>23.646999999999998</v>
      </c>
      <c r="W217" s="12">
        <v>111.9748</v>
      </c>
      <c r="X217" s="12">
        <v>84.9773</v>
      </c>
      <c r="Y217" s="12">
        <v>26.997499999999999</v>
      </c>
      <c r="Z217" s="12">
        <v>162.721</v>
      </c>
      <c r="AA217" s="12">
        <v>123.4884</v>
      </c>
      <c r="AB217" s="12">
        <v>39.232599999999998</v>
      </c>
      <c r="AC217" s="9">
        <f t="shared" si="39"/>
        <v>372.77449999999999</v>
      </c>
      <c r="AD217" s="9">
        <f t="shared" si="40"/>
        <v>282.8974</v>
      </c>
      <c r="AE217" s="9">
        <f t="shared" si="41"/>
        <v>89.877099999999984</v>
      </c>
      <c r="AF217" s="15">
        <f t="shared" si="36"/>
        <v>903.52850000000001</v>
      </c>
      <c r="AG217" s="15">
        <f t="shared" si="37"/>
        <v>685.68529999999998</v>
      </c>
      <c r="AH217" s="15">
        <f t="shared" si="38"/>
        <v>217.84319999999997</v>
      </c>
      <c r="AI217" s="16"/>
    </row>
    <row r="218" spans="1:35" s="4" customFormat="1" ht="20.100000000000001" customHeight="1" thickBot="1" x14ac:dyDescent="0.25">
      <c r="A218" s="21">
        <f t="shared" si="42"/>
        <v>212</v>
      </c>
      <c r="B218" s="22" t="s">
        <v>207</v>
      </c>
      <c r="C218" s="22"/>
      <c r="D218" s="20">
        <v>2045.53</v>
      </c>
      <c r="E218" s="12">
        <v>103.8681</v>
      </c>
      <c r="F218" s="12">
        <v>103.8681</v>
      </c>
      <c r="G218" s="14">
        <v>0</v>
      </c>
      <c r="H218" s="12">
        <v>82</v>
      </c>
      <c r="I218" s="12">
        <v>82</v>
      </c>
      <c r="J218" s="14">
        <v>0</v>
      </c>
      <c r="K218" s="12">
        <v>62.742400000000004</v>
      </c>
      <c r="L218" s="12">
        <v>62.742400000000004</v>
      </c>
      <c r="M218" s="14">
        <v>0</v>
      </c>
      <c r="N218" s="12">
        <v>47.996600000000001</v>
      </c>
      <c r="O218" s="12">
        <v>47.996600000000001</v>
      </c>
      <c r="P218" s="14">
        <v>0</v>
      </c>
      <c r="Q218" s="5">
        <f t="shared" si="46"/>
        <v>296.6071</v>
      </c>
      <c r="R218" s="5">
        <f t="shared" si="47"/>
        <v>296.6071</v>
      </c>
      <c r="S218" s="5">
        <f t="shared" si="48"/>
        <v>0</v>
      </c>
      <c r="T218" s="12">
        <v>52.541600000000003</v>
      </c>
      <c r="U218" s="12">
        <v>52.541600000000003</v>
      </c>
      <c r="V218" s="14">
        <v>0</v>
      </c>
      <c r="W218" s="12">
        <v>64.568899999999999</v>
      </c>
      <c r="X218" s="12">
        <v>64.568899999999999</v>
      </c>
      <c r="Y218" s="14">
        <v>0</v>
      </c>
      <c r="Z218" s="12">
        <v>97.2376</v>
      </c>
      <c r="AA218" s="12">
        <v>97.2376</v>
      </c>
      <c r="AB218" s="14">
        <v>0</v>
      </c>
      <c r="AC218" s="9">
        <f t="shared" si="39"/>
        <v>214.34809999999999</v>
      </c>
      <c r="AD218" s="9">
        <f t="shared" si="40"/>
        <v>214.34809999999999</v>
      </c>
      <c r="AE218" s="9">
        <f t="shared" si="41"/>
        <v>0</v>
      </c>
      <c r="AF218" s="15">
        <f t="shared" si="36"/>
        <v>510.95519999999999</v>
      </c>
      <c r="AG218" s="15">
        <f t="shared" si="37"/>
        <v>510.95519999999999</v>
      </c>
      <c r="AH218" s="15">
        <f t="shared" si="38"/>
        <v>0</v>
      </c>
      <c r="AI218" s="16"/>
    </row>
    <row r="219" spans="1:35" s="4" customFormat="1" ht="20.100000000000001" customHeight="1" thickBot="1" x14ac:dyDescent="0.25">
      <c r="A219" s="21">
        <f t="shared" si="42"/>
        <v>213</v>
      </c>
      <c r="B219" s="22" t="s">
        <v>208</v>
      </c>
      <c r="C219" s="22"/>
      <c r="D219" s="20">
        <v>2045.53</v>
      </c>
      <c r="E219" s="12">
        <v>111.05710000000001</v>
      </c>
      <c r="F219" s="12">
        <v>111.05710000000001</v>
      </c>
      <c r="G219" s="14">
        <v>0</v>
      </c>
      <c r="H219" s="12">
        <v>90.911199999999994</v>
      </c>
      <c r="I219" s="12">
        <v>90.911199999999994</v>
      </c>
      <c r="J219" s="14">
        <v>0</v>
      </c>
      <c r="K219" s="12">
        <v>65.901200000000003</v>
      </c>
      <c r="L219" s="12">
        <v>65.901200000000003</v>
      </c>
      <c r="M219" s="14">
        <v>0</v>
      </c>
      <c r="N219" s="12">
        <v>49.920499999999997</v>
      </c>
      <c r="O219" s="12">
        <v>49.920499999999997</v>
      </c>
      <c r="P219" s="14">
        <v>0</v>
      </c>
      <c r="Q219" s="5">
        <f t="shared" si="46"/>
        <v>317.79000000000002</v>
      </c>
      <c r="R219" s="5">
        <f t="shared" si="47"/>
        <v>317.79000000000002</v>
      </c>
      <c r="S219" s="5">
        <f t="shared" si="48"/>
        <v>0</v>
      </c>
      <c r="T219" s="12">
        <v>48.496200000000002</v>
      </c>
      <c r="U219" s="12">
        <v>48.496200000000002</v>
      </c>
      <c r="V219" s="14">
        <v>0</v>
      </c>
      <c r="W219" s="12">
        <v>66.2286</v>
      </c>
      <c r="X219" s="12">
        <v>66.2286</v>
      </c>
      <c r="Y219" s="14">
        <v>0</v>
      </c>
      <c r="Z219" s="12">
        <v>101.1596</v>
      </c>
      <c r="AA219" s="12">
        <v>101.1596</v>
      </c>
      <c r="AB219" s="14">
        <v>0</v>
      </c>
      <c r="AC219" s="9">
        <f t="shared" si="39"/>
        <v>215.8844</v>
      </c>
      <c r="AD219" s="9">
        <f t="shared" si="40"/>
        <v>215.8844</v>
      </c>
      <c r="AE219" s="9">
        <f t="shared" si="41"/>
        <v>0</v>
      </c>
      <c r="AF219" s="15">
        <f t="shared" si="36"/>
        <v>533.67439999999999</v>
      </c>
      <c r="AG219" s="15">
        <f t="shared" si="37"/>
        <v>533.67439999999999</v>
      </c>
      <c r="AH219" s="15">
        <f t="shared" si="38"/>
        <v>0</v>
      </c>
      <c r="AI219" s="16"/>
    </row>
    <row r="220" spans="1:35" s="4" customFormat="1" ht="20.100000000000001" customHeight="1" thickBot="1" x14ac:dyDescent="0.25">
      <c r="A220" s="21">
        <f t="shared" si="42"/>
        <v>214</v>
      </c>
      <c r="B220" s="22" t="s">
        <v>209</v>
      </c>
      <c r="C220" s="22"/>
      <c r="D220" s="20">
        <v>2045.53</v>
      </c>
      <c r="E220" s="12">
        <v>151.6953</v>
      </c>
      <c r="F220" s="12">
        <v>151.6953</v>
      </c>
      <c r="G220" s="14">
        <v>0</v>
      </c>
      <c r="H220" s="12">
        <v>115.664</v>
      </c>
      <c r="I220" s="12">
        <v>115.664</v>
      </c>
      <c r="J220" s="14">
        <v>0</v>
      </c>
      <c r="K220" s="12">
        <v>80.718400000000003</v>
      </c>
      <c r="L220" s="12">
        <v>80.718400000000003</v>
      </c>
      <c r="M220" s="14">
        <v>0</v>
      </c>
      <c r="N220" s="12">
        <v>59.497</v>
      </c>
      <c r="O220" s="12">
        <v>59.497</v>
      </c>
      <c r="P220" s="14">
        <v>0</v>
      </c>
      <c r="Q220" s="5">
        <f t="shared" si="46"/>
        <v>407.57470000000006</v>
      </c>
      <c r="R220" s="5">
        <f t="shared" si="47"/>
        <v>407.57470000000006</v>
      </c>
      <c r="S220" s="5">
        <f t="shared" si="48"/>
        <v>0</v>
      </c>
      <c r="T220" s="12">
        <v>73.346199999999996</v>
      </c>
      <c r="U220" s="12">
        <v>73.346199999999996</v>
      </c>
      <c r="V220" s="14">
        <v>0</v>
      </c>
      <c r="W220" s="12">
        <v>90.763400000000004</v>
      </c>
      <c r="X220" s="12">
        <v>90.763400000000004</v>
      </c>
      <c r="Y220" s="14">
        <v>0</v>
      </c>
      <c r="Z220" s="12">
        <v>131.6285</v>
      </c>
      <c r="AA220" s="12">
        <v>131.6285</v>
      </c>
      <c r="AB220" s="14">
        <v>0</v>
      </c>
      <c r="AC220" s="9">
        <f t="shared" si="39"/>
        <v>295.73810000000003</v>
      </c>
      <c r="AD220" s="9">
        <f t="shared" si="40"/>
        <v>295.73810000000003</v>
      </c>
      <c r="AE220" s="9">
        <f t="shared" si="41"/>
        <v>0</v>
      </c>
      <c r="AF220" s="15">
        <f t="shared" si="36"/>
        <v>703.31280000000015</v>
      </c>
      <c r="AG220" s="15">
        <f t="shared" si="37"/>
        <v>703.31280000000015</v>
      </c>
      <c r="AH220" s="15">
        <f t="shared" si="38"/>
        <v>0</v>
      </c>
      <c r="AI220" s="16"/>
    </row>
    <row r="221" spans="1:35" s="4" customFormat="1" ht="20.100000000000001" customHeight="1" thickBot="1" x14ac:dyDescent="0.25">
      <c r="A221" s="21">
        <f t="shared" si="42"/>
        <v>215</v>
      </c>
      <c r="B221" s="22" t="s">
        <v>210</v>
      </c>
      <c r="C221" s="22"/>
      <c r="D221" s="20">
        <v>2045.53</v>
      </c>
      <c r="E221" s="12">
        <v>108.8156</v>
      </c>
      <c r="F221" s="12">
        <v>108.8156</v>
      </c>
      <c r="G221" s="14">
        <v>0</v>
      </c>
      <c r="H221" s="12">
        <v>89.147599999999997</v>
      </c>
      <c r="I221" s="12">
        <v>89.147599999999997</v>
      </c>
      <c r="J221" s="14">
        <v>0</v>
      </c>
      <c r="K221" s="12">
        <v>64.765000000000001</v>
      </c>
      <c r="L221" s="12">
        <v>64.765000000000001</v>
      </c>
      <c r="M221" s="14">
        <v>0</v>
      </c>
      <c r="N221" s="12">
        <v>48.574800000000003</v>
      </c>
      <c r="O221" s="12">
        <v>48.574800000000003</v>
      </c>
      <c r="P221" s="14">
        <v>0</v>
      </c>
      <c r="Q221" s="5">
        <f t="shared" si="46"/>
        <v>311.303</v>
      </c>
      <c r="R221" s="5">
        <f t="shared" si="47"/>
        <v>311.303</v>
      </c>
      <c r="S221" s="5">
        <f t="shared" si="48"/>
        <v>0</v>
      </c>
      <c r="T221" s="12">
        <v>51.52</v>
      </c>
      <c r="U221" s="12">
        <v>51.52</v>
      </c>
      <c r="V221" s="14">
        <v>0</v>
      </c>
      <c r="W221" s="12">
        <v>62.715200000000003</v>
      </c>
      <c r="X221" s="12">
        <v>62.715200000000003</v>
      </c>
      <c r="Y221" s="14">
        <v>0</v>
      </c>
      <c r="Z221" s="12">
        <v>95.189899999999994</v>
      </c>
      <c r="AA221" s="12">
        <v>95.189899999999994</v>
      </c>
      <c r="AB221" s="14">
        <v>0</v>
      </c>
      <c r="AC221" s="9">
        <f t="shared" si="39"/>
        <v>209.42509999999999</v>
      </c>
      <c r="AD221" s="9">
        <f t="shared" si="40"/>
        <v>209.42509999999999</v>
      </c>
      <c r="AE221" s="9">
        <f t="shared" si="41"/>
        <v>0</v>
      </c>
      <c r="AF221" s="15">
        <f t="shared" si="36"/>
        <v>520.72810000000004</v>
      </c>
      <c r="AG221" s="15">
        <f t="shared" si="37"/>
        <v>520.72810000000004</v>
      </c>
      <c r="AH221" s="15">
        <f t="shared" si="38"/>
        <v>0</v>
      </c>
      <c r="AI221" s="16"/>
    </row>
    <row r="222" spans="1:35" s="4" customFormat="1" ht="20.100000000000001" customHeight="1" thickBot="1" x14ac:dyDescent="0.25">
      <c r="A222" s="21">
        <f t="shared" si="42"/>
        <v>216</v>
      </c>
      <c r="B222" s="22" t="s">
        <v>211</v>
      </c>
      <c r="C222" s="22"/>
      <c r="D222" s="20">
        <v>2045.53</v>
      </c>
      <c r="E222" s="12">
        <v>99.662899999999993</v>
      </c>
      <c r="F222" s="12">
        <v>99.662899999999993</v>
      </c>
      <c r="G222" s="14">
        <v>0</v>
      </c>
      <c r="H222" s="12">
        <v>83.178799999999995</v>
      </c>
      <c r="I222" s="12">
        <v>83.178799999999995</v>
      </c>
      <c r="J222" s="14">
        <v>0</v>
      </c>
      <c r="K222" s="12">
        <v>60.073599999999999</v>
      </c>
      <c r="L222" s="12">
        <v>60.073599999999999</v>
      </c>
      <c r="M222" s="14">
        <v>0</v>
      </c>
      <c r="N222" s="12">
        <v>44.500300000000003</v>
      </c>
      <c r="O222" s="12">
        <v>44.500300000000003</v>
      </c>
      <c r="P222" s="14">
        <v>0</v>
      </c>
      <c r="Q222" s="5">
        <f t="shared" si="46"/>
        <v>287.41559999999998</v>
      </c>
      <c r="R222" s="5">
        <f t="shared" si="47"/>
        <v>287.41559999999998</v>
      </c>
      <c r="S222" s="5">
        <f t="shared" si="48"/>
        <v>0</v>
      </c>
      <c r="T222" s="12">
        <v>43.336399999999998</v>
      </c>
      <c r="U222" s="12">
        <v>43.336399999999998</v>
      </c>
      <c r="V222" s="14">
        <v>0</v>
      </c>
      <c r="W222" s="12">
        <v>58.553600000000003</v>
      </c>
      <c r="X222" s="12">
        <v>58.553600000000003</v>
      </c>
      <c r="Y222" s="14">
        <v>0</v>
      </c>
      <c r="Z222" s="12">
        <v>88.561700000000002</v>
      </c>
      <c r="AA222" s="12">
        <v>88.561700000000002</v>
      </c>
      <c r="AB222" s="14">
        <v>0</v>
      </c>
      <c r="AC222" s="9">
        <f t="shared" si="39"/>
        <v>190.45170000000002</v>
      </c>
      <c r="AD222" s="9">
        <f t="shared" si="40"/>
        <v>190.45170000000002</v>
      </c>
      <c r="AE222" s="9">
        <f t="shared" si="41"/>
        <v>0</v>
      </c>
      <c r="AF222" s="15">
        <f t="shared" si="36"/>
        <v>477.8673</v>
      </c>
      <c r="AG222" s="15">
        <f t="shared" si="37"/>
        <v>477.8673</v>
      </c>
      <c r="AH222" s="15">
        <f t="shared" si="38"/>
        <v>0</v>
      </c>
      <c r="AI222" s="16"/>
    </row>
    <row r="223" spans="1:35" s="4" customFormat="1" ht="20.100000000000001" customHeight="1" thickBot="1" x14ac:dyDescent="0.25">
      <c r="A223" s="21">
        <f t="shared" si="42"/>
        <v>217</v>
      </c>
      <c r="B223" s="22" t="s">
        <v>212</v>
      </c>
      <c r="C223" s="22"/>
      <c r="D223" s="20">
        <v>2045.53</v>
      </c>
      <c r="E223" s="12">
        <v>102.75149999999999</v>
      </c>
      <c r="F223" s="12">
        <v>102.75149999999999</v>
      </c>
      <c r="G223" s="14">
        <v>0</v>
      </c>
      <c r="H223" s="12">
        <v>82.267600000000002</v>
      </c>
      <c r="I223" s="12">
        <v>82.267600000000002</v>
      </c>
      <c r="J223" s="14">
        <v>0</v>
      </c>
      <c r="K223" s="12">
        <v>59.460099999999997</v>
      </c>
      <c r="L223" s="12">
        <v>59.460099999999997</v>
      </c>
      <c r="M223" s="14">
        <v>0</v>
      </c>
      <c r="N223" s="12">
        <v>36.451900000000002</v>
      </c>
      <c r="O223" s="12">
        <v>36.451900000000002</v>
      </c>
      <c r="P223" s="14">
        <v>0</v>
      </c>
      <c r="Q223" s="5">
        <f t="shared" si="46"/>
        <v>280.93110000000001</v>
      </c>
      <c r="R223" s="5">
        <f t="shared" si="47"/>
        <v>280.93110000000001</v>
      </c>
      <c r="S223" s="5">
        <f t="shared" si="48"/>
        <v>0</v>
      </c>
      <c r="T223" s="12">
        <v>44.150700000000001</v>
      </c>
      <c r="U223" s="12">
        <v>44.150700000000001</v>
      </c>
      <c r="V223" s="14">
        <v>0</v>
      </c>
      <c r="W223" s="12">
        <v>58.173499999999997</v>
      </c>
      <c r="X223" s="12">
        <v>58.173499999999997</v>
      </c>
      <c r="Y223" s="14">
        <v>0</v>
      </c>
      <c r="Z223" s="12">
        <v>91.490899999999996</v>
      </c>
      <c r="AA223" s="12">
        <v>91.490899999999996</v>
      </c>
      <c r="AB223" s="14">
        <v>0</v>
      </c>
      <c r="AC223" s="9">
        <f t="shared" si="39"/>
        <v>193.81509999999997</v>
      </c>
      <c r="AD223" s="9">
        <f t="shared" si="40"/>
        <v>193.81509999999997</v>
      </c>
      <c r="AE223" s="9">
        <f t="shared" si="41"/>
        <v>0</v>
      </c>
      <c r="AF223" s="15">
        <f t="shared" si="36"/>
        <v>474.74619999999999</v>
      </c>
      <c r="AG223" s="15">
        <f t="shared" si="37"/>
        <v>474.74619999999999</v>
      </c>
      <c r="AH223" s="15">
        <f t="shared" si="38"/>
        <v>0</v>
      </c>
      <c r="AI223" s="16"/>
    </row>
    <row r="224" spans="1:35" s="4" customFormat="1" ht="20.100000000000001" customHeight="1" thickBot="1" x14ac:dyDescent="0.25">
      <c r="A224" s="21">
        <f t="shared" si="42"/>
        <v>218</v>
      </c>
      <c r="B224" s="22" t="s">
        <v>213</v>
      </c>
      <c r="C224" s="22"/>
      <c r="D224" s="20">
        <v>2045.53</v>
      </c>
      <c r="E224" s="12">
        <v>117.3961</v>
      </c>
      <c r="F224" s="12">
        <v>117.3961</v>
      </c>
      <c r="G224" s="14">
        <v>0</v>
      </c>
      <c r="H224" s="12">
        <v>94.428700000000006</v>
      </c>
      <c r="I224" s="12">
        <v>94.428700000000006</v>
      </c>
      <c r="J224" s="14">
        <v>0</v>
      </c>
      <c r="K224" s="12">
        <v>67.537700000000001</v>
      </c>
      <c r="L224" s="12">
        <v>67.537700000000001</v>
      </c>
      <c r="M224" s="14">
        <v>0</v>
      </c>
      <c r="N224" s="12">
        <v>44.207500000000003</v>
      </c>
      <c r="O224" s="12">
        <v>44.207500000000003</v>
      </c>
      <c r="P224" s="14">
        <v>0</v>
      </c>
      <c r="Q224" s="5">
        <f t="shared" si="46"/>
        <v>323.57</v>
      </c>
      <c r="R224" s="5">
        <f t="shared" si="47"/>
        <v>323.57</v>
      </c>
      <c r="S224" s="5">
        <f t="shared" si="48"/>
        <v>0</v>
      </c>
      <c r="T224" s="12">
        <v>53.089700000000001</v>
      </c>
      <c r="U224" s="12">
        <v>53.089700000000001</v>
      </c>
      <c r="V224" s="14">
        <v>0</v>
      </c>
      <c r="W224" s="12">
        <v>66.112799999999993</v>
      </c>
      <c r="X224" s="12">
        <v>66.112799999999993</v>
      </c>
      <c r="Y224" s="14">
        <v>0</v>
      </c>
      <c r="Z224" s="12">
        <v>103.34650000000001</v>
      </c>
      <c r="AA224" s="12">
        <v>103.34650000000001</v>
      </c>
      <c r="AB224" s="14">
        <v>0</v>
      </c>
      <c r="AC224" s="9">
        <f t="shared" si="39"/>
        <v>222.54899999999998</v>
      </c>
      <c r="AD224" s="9">
        <f t="shared" si="40"/>
        <v>222.54899999999998</v>
      </c>
      <c r="AE224" s="9">
        <f t="shared" si="41"/>
        <v>0</v>
      </c>
      <c r="AF224" s="15">
        <f t="shared" si="36"/>
        <v>546.11899999999991</v>
      </c>
      <c r="AG224" s="15">
        <f t="shared" si="37"/>
        <v>546.11899999999991</v>
      </c>
      <c r="AH224" s="15">
        <f t="shared" si="38"/>
        <v>0</v>
      </c>
      <c r="AI224" s="16"/>
    </row>
    <row r="225" spans="1:35" s="4" customFormat="1" ht="20.100000000000001" customHeight="1" thickBot="1" x14ac:dyDescent="0.25">
      <c r="A225" s="21">
        <f t="shared" si="42"/>
        <v>219</v>
      </c>
      <c r="B225" s="22" t="s">
        <v>214</v>
      </c>
      <c r="C225" s="22"/>
      <c r="D225" s="20">
        <v>2045.53</v>
      </c>
      <c r="E225" s="12">
        <v>113.9486</v>
      </c>
      <c r="F225" s="12">
        <v>113.9486</v>
      </c>
      <c r="G225" s="14">
        <v>0</v>
      </c>
      <c r="H225" s="12">
        <v>91.392899999999997</v>
      </c>
      <c r="I225" s="12">
        <v>91.392899999999997</v>
      </c>
      <c r="J225" s="14">
        <v>0</v>
      </c>
      <c r="K225" s="12">
        <v>63.378</v>
      </c>
      <c r="L225" s="12">
        <v>63.378</v>
      </c>
      <c r="M225" s="14">
        <v>0</v>
      </c>
      <c r="N225" s="12">
        <v>42.724299999999999</v>
      </c>
      <c r="O225" s="12">
        <v>42.724299999999999</v>
      </c>
      <c r="P225" s="14">
        <v>0</v>
      </c>
      <c r="Q225" s="5">
        <f t="shared" si="46"/>
        <v>311.44380000000001</v>
      </c>
      <c r="R225" s="5">
        <f t="shared" si="47"/>
        <v>311.44380000000001</v>
      </c>
      <c r="S225" s="5">
        <f t="shared" si="48"/>
        <v>0</v>
      </c>
      <c r="T225" s="12">
        <v>46.160800000000002</v>
      </c>
      <c r="U225" s="12">
        <v>46.160800000000002</v>
      </c>
      <c r="V225" s="14">
        <v>0</v>
      </c>
      <c r="W225" s="12">
        <v>61.0349</v>
      </c>
      <c r="X225" s="12">
        <v>61.0349</v>
      </c>
      <c r="Y225" s="14">
        <v>0</v>
      </c>
      <c r="Z225" s="12">
        <v>96.51</v>
      </c>
      <c r="AA225" s="12">
        <v>96.51</v>
      </c>
      <c r="AB225" s="14">
        <v>0</v>
      </c>
      <c r="AC225" s="9">
        <f t="shared" si="39"/>
        <v>203.70570000000001</v>
      </c>
      <c r="AD225" s="9">
        <f t="shared" si="40"/>
        <v>203.70570000000001</v>
      </c>
      <c r="AE225" s="9">
        <f t="shared" si="41"/>
        <v>0</v>
      </c>
      <c r="AF225" s="15">
        <f t="shared" si="36"/>
        <v>515.14949999999999</v>
      </c>
      <c r="AG225" s="15">
        <f t="shared" si="37"/>
        <v>515.14949999999999</v>
      </c>
      <c r="AH225" s="15">
        <f t="shared" si="38"/>
        <v>0</v>
      </c>
      <c r="AI225" s="16"/>
    </row>
    <row r="226" spans="1:35" s="4" customFormat="1" ht="20.100000000000001" customHeight="1" thickBot="1" x14ac:dyDescent="0.25">
      <c r="A226" s="21">
        <f t="shared" si="42"/>
        <v>220</v>
      </c>
      <c r="B226" s="22" t="s">
        <v>215</v>
      </c>
      <c r="C226" s="22"/>
      <c r="D226" s="20">
        <v>2045.53</v>
      </c>
      <c r="E226" s="12">
        <v>142.65379999999999</v>
      </c>
      <c r="F226" s="12">
        <v>142.65379999999999</v>
      </c>
      <c r="G226" s="14">
        <v>0</v>
      </c>
      <c r="H226" s="12">
        <v>116.5998</v>
      </c>
      <c r="I226" s="12">
        <v>116.5998</v>
      </c>
      <c r="J226" s="14">
        <v>0</v>
      </c>
      <c r="K226" s="12">
        <v>80.6721</v>
      </c>
      <c r="L226" s="12">
        <v>80.6721</v>
      </c>
      <c r="M226" s="14">
        <v>0</v>
      </c>
      <c r="N226" s="12">
        <v>53.818199999999997</v>
      </c>
      <c r="O226" s="12">
        <v>53.818199999999997</v>
      </c>
      <c r="P226" s="14">
        <v>0</v>
      </c>
      <c r="Q226" s="5">
        <f t="shared" si="46"/>
        <v>393.7439</v>
      </c>
      <c r="R226" s="5">
        <f t="shared" si="47"/>
        <v>393.7439</v>
      </c>
      <c r="S226" s="5">
        <f t="shared" si="48"/>
        <v>0</v>
      </c>
      <c r="T226" s="12">
        <v>69.478399999999993</v>
      </c>
      <c r="U226" s="12">
        <v>69.478399999999993</v>
      </c>
      <c r="V226" s="14">
        <v>0</v>
      </c>
      <c r="W226" s="12">
        <v>82.143900000000002</v>
      </c>
      <c r="X226" s="12">
        <v>82.143900000000002</v>
      </c>
      <c r="Y226" s="14">
        <v>0</v>
      </c>
      <c r="Z226" s="12">
        <v>126.5573</v>
      </c>
      <c r="AA226" s="12">
        <v>126.5573</v>
      </c>
      <c r="AB226" s="14">
        <v>0</v>
      </c>
      <c r="AC226" s="9">
        <f t="shared" si="39"/>
        <v>278.17959999999999</v>
      </c>
      <c r="AD226" s="9">
        <f t="shared" si="40"/>
        <v>278.17959999999999</v>
      </c>
      <c r="AE226" s="9">
        <f t="shared" si="41"/>
        <v>0</v>
      </c>
      <c r="AF226" s="15">
        <f t="shared" si="36"/>
        <v>671.92349999999999</v>
      </c>
      <c r="AG226" s="15">
        <f t="shared" si="37"/>
        <v>671.92349999999999</v>
      </c>
      <c r="AH226" s="15">
        <f t="shared" si="38"/>
        <v>0</v>
      </c>
      <c r="AI226" s="16"/>
    </row>
    <row r="227" spans="1:35" s="4" customFormat="1" ht="20.100000000000001" customHeight="1" thickBot="1" x14ac:dyDescent="0.25">
      <c r="A227" s="21">
        <f t="shared" si="42"/>
        <v>221</v>
      </c>
      <c r="B227" s="22" t="s">
        <v>216</v>
      </c>
      <c r="C227" s="22"/>
      <c r="D227" s="20">
        <v>2045.53</v>
      </c>
      <c r="E227" s="12">
        <v>108.2834</v>
      </c>
      <c r="F227" s="12">
        <v>108.2834</v>
      </c>
      <c r="G227" s="14">
        <v>0</v>
      </c>
      <c r="H227" s="12">
        <v>87.755099999999999</v>
      </c>
      <c r="I227" s="12">
        <v>87.755099999999999</v>
      </c>
      <c r="J227" s="14">
        <v>0</v>
      </c>
      <c r="K227" s="12">
        <v>63.383600000000001</v>
      </c>
      <c r="L227" s="12">
        <v>63.383600000000001</v>
      </c>
      <c r="M227" s="14">
        <v>0</v>
      </c>
      <c r="N227" s="12">
        <v>48.2834</v>
      </c>
      <c r="O227" s="12">
        <v>48.2834</v>
      </c>
      <c r="P227" s="14">
        <v>0</v>
      </c>
      <c r="Q227" s="5">
        <f t="shared" si="46"/>
        <v>307.70550000000003</v>
      </c>
      <c r="R227" s="5">
        <f t="shared" si="47"/>
        <v>307.70550000000003</v>
      </c>
      <c r="S227" s="5">
        <f t="shared" si="48"/>
        <v>0</v>
      </c>
      <c r="T227" s="12">
        <v>49.846200000000003</v>
      </c>
      <c r="U227" s="12">
        <v>49.846200000000003</v>
      </c>
      <c r="V227" s="14">
        <v>0</v>
      </c>
      <c r="W227" s="12">
        <v>63.908200000000001</v>
      </c>
      <c r="X227" s="12">
        <v>63.908200000000001</v>
      </c>
      <c r="Y227" s="14">
        <v>0</v>
      </c>
      <c r="Z227" s="12">
        <v>97.109499999999997</v>
      </c>
      <c r="AA227" s="12">
        <v>97.109499999999997</v>
      </c>
      <c r="AB227" s="14">
        <v>0</v>
      </c>
      <c r="AC227" s="9">
        <f t="shared" si="39"/>
        <v>210.8639</v>
      </c>
      <c r="AD227" s="9">
        <f t="shared" si="40"/>
        <v>210.8639</v>
      </c>
      <c r="AE227" s="9">
        <f t="shared" si="41"/>
        <v>0</v>
      </c>
      <c r="AF227" s="15">
        <f t="shared" si="36"/>
        <v>518.56940000000009</v>
      </c>
      <c r="AG227" s="15">
        <f t="shared" si="37"/>
        <v>518.56940000000009</v>
      </c>
      <c r="AH227" s="15">
        <f t="shared" si="38"/>
        <v>0</v>
      </c>
      <c r="AI227" s="16"/>
    </row>
    <row r="228" spans="1:35" s="4" customFormat="1" ht="20.100000000000001" customHeight="1" thickBot="1" x14ac:dyDescent="0.25">
      <c r="A228" s="21">
        <f t="shared" si="42"/>
        <v>222</v>
      </c>
      <c r="B228" s="22" t="s">
        <v>217</v>
      </c>
      <c r="C228" s="22"/>
      <c r="D228" s="20">
        <v>2045.53</v>
      </c>
      <c r="E228" s="12">
        <v>111.4584</v>
      </c>
      <c r="F228" s="12">
        <v>111.4584</v>
      </c>
      <c r="G228" s="14">
        <v>0</v>
      </c>
      <c r="H228" s="12">
        <v>90.838099999999997</v>
      </c>
      <c r="I228" s="12">
        <v>90.838099999999997</v>
      </c>
      <c r="J228" s="14">
        <v>0</v>
      </c>
      <c r="K228" s="12">
        <v>66.555099999999996</v>
      </c>
      <c r="L228" s="12">
        <v>66.555099999999996</v>
      </c>
      <c r="M228" s="14">
        <v>0</v>
      </c>
      <c r="N228" s="12">
        <v>50.511400000000002</v>
      </c>
      <c r="O228" s="12">
        <v>50.511400000000002</v>
      </c>
      <c r="P228" s="14">
        <v>0</v>
      </c>
      <c r="Q228" s="5">
        <f t="shared" si="46"/>
        <v>319.36299999999994</v>
      </c>
      <c r="R228" s="5">
        <f t="shared" si="47"/>
        <v>319.36299999999994</v>
      </c>
      <c r="S228" s="5">
        <f t="shared" si="48"/>
        <v>0</v>
      </c>
      <c r="T228" s="12">
        <v>53.0854</v>
      </c>
      <c r="U228" s="12">
        <v>53.0854</v>
      </c>
      <c r="V228" s="14">
        <v>0</v>
      </c>
      <c r="W228" s="12">
        <v>68.634799999999998</v>
      </c>
      <c r="X228" s="12">
        <v>68.634799999999998</v>
      </c>
      <c r="Y228" s="14">
        <v>0</v>
      </c>
      <c r="Z228" s="12">
        <v>103.3407</v>
      </c>
      <c r="AA228" s="12">
        <v>103.3407</v>
      </c>
      <c r="AB228" s="14">
        <v>0</v>
      </c>
      <c r="AC228" s="9">
        <f t="shared" si="39"/>
        <v>225.0609</v>
      </c>
      <c r="AD228" s="9">
        <f t="shared" si="40"/>
        <v>225.0609</v>
      </c>
      <c r="AE228" s="9">
        <f t="shared" si="41"/>
        <v>0</v>
      </c>
      <c r="AF228" s="15">
        <f t="shared" si="36"/>
        <v>544.4239</v>
      </c>
      <c r="AG228" s="15">
        <f t="shared" si="37"/>
        <v>544.4239</v>
      </c>
      <c r="AH228" s="15">
        <f t="shared" si="38"/>
        <v>0</v>
      </c>
      <c r="AI228" s="16"/>
    </row>
    <row r="229" spans="1:35" s="4" customFormat="1" ht="20.100000000000001" customHeight="1" thickBot="1" x14ac:dyDescent="0.25">
      <c r="A229" s="21">
        <f t="shared" si="42"/>
        <v>223</v>
      </c>
      <c r="B229" s="22" t="s">
        <v>218</v>
      </c>
      <c r="C229" s="22"/>
      <c r="D229" s="20">
        <v>2045.53</v>
      </c>
      <c r="E229" s="12">
        <v>117.9228</v>
      </c>
      <c r="F229" s="12">
        <v>117.9228</v>
      </c>
      <c r="G229" s="14">
        <v>0</v>
      </c>
      <c r="H229" s="12">
        <v>96.399900000000002</v>
      </c>
      <c r="I229" s="12">
        <v>96.399900000000002</v>
      </c>
      <c r="J229" s="14">
        <v>0</v>
      </c>
      <c r="K229" s="12">
        <v>70.360900000000001</v>
      </c>
      <c r="L229" s="12">
        <v>70.360900000000001</v>
      </c>
      <c r="M229" s="14">
        <v>0</v>
      </c>
      <c r="N229" s="12">
        <v>52.912199999999999</v>
      </c>
      <c r="O229" s="12">
        <v>52.912199999999999</v>
      </c>
      <c r="P229" s="14">
        <v>0</v>
      </c>
      <c r="Q229" s="5">
        <f t="shared" si="46"/>
        <v>337.5958</v>
      </c>
      <c r="R229" s="5">
        <f t="shared" si="47"/>
        <v>337.5958</v>
      </c>
      <c r="S229" s="5">
        <f t="shared" si="48"/>
        <v>0</v>
      </c>
      <c r="T229" s="12">
        <v>59.601599999999998</v>
      </c>
      <c r="U229" s="12">
        <v>59.601599999999998</v>
      </c>
      <c r="V229" s="14">
        <v>0</v>
      </c>
      <c r="W229" s="12">
        <v>69.933099999999996</v>
      </c>
      <c r="X229" s="12">
        <v>69.933099999999996</v>
      </c>
      <c r="Y229" s="14">
        <v>0</v>
      </c>
      <c r="Z229" s="12">
        <v>104.63379999999999</v>
      </c>
      <c r="AA229" s="12">
        <v>104.63379999999999</v>
      </c>
      <c r="AB229" s="14">
        <v>0</v>
      </c>
      <c r="AC229" s="9">
        <f t="shared" si="39"/>
        <v>234.16849999999999</v>
      </c>
      <c r="AD229" s="9">
        <f t="shared" si="40"/>
        <v>234.16849999999999</v>
      </c>
      <c r="AE229" s="9">
        <f t="shared" si="41"/>
        <v>0</v>
      </c>
      <c r="AF229" s="15">
        <f t="shared" si="36"/>
        <v>571.76430000000005</v>
      </c>
      <c r="AG229" s="15">
        <f t="shared" si="37"/>
        <v>571.76430000000005</v>
      </c>
      <c r="AH229" s="15">
        <f t="shared" si="38"/>
        <v>0</v>
      </c>
      <c r="AI229" s="16"/>
    </row>
    <row r="230" spans="1:35" s="4" customFormat="1" ht="20.100000000000001" customHeight="1" thickBot="1" x14ac:dyDescent="0.25">
      <c r="A230" s="21">
        <f t="shared" si="42"/>
        <v>224</v>
      </c>
      <c r="B230" s="22" t="s">
        <v>219</v>
      </c>
      <c r="C230" s="22"/>
      <c r="D230" s="20">
        <v>2045.53</v>
      </c>
      <c r="E230" s="12">
        <v>114.3532</v>
      </c>
      <c r="F230" s="12">
        <v>114.3532</v>
      </c>
      <c r="G230" s="14">
        <v>0</v>
      </c>
      <c r="H230" s="12">
        <v>93.830500000000001</v>
      </c>
      <c r="I230" s="12">
        <v>93.830500000000001</v>
      </c>
      <c r="J230" s="14">
        <v>0</v>
      </c>
      <c r="K230" s="12">
        <v>68.278400000000005</v>
      </c>
      <c r="L230" s="12">
        <v>68.278400000000005</v>
      </c>
      <c r="M230" s="14">
        <v>0</v>
      </c>
      <c r="N230" s="12">
        <v>51.1768</v>
      </c>
      <c r="O230" s="12">
        <v>51.1768</v>
      </c>
      <c r="P230" s="14">
        <v>0</v>
      </c>
      <c r="Q230" s="5">
        <f t="shared" si="46"/>
        <v>327.63889999999998</v>
      </c>
      <c r="R230" s="5">
        <f t="shared" si="47"/>
        <v>327.63889999999998</v>
      </c>
      <c r="S230" s="5">
        <f t="shared" si="48"/>
        <v>0</v>
      </c>
      <c r="T230" s="12">
        <v>45.870600000000003</v>
      </c>
      <c r="U230" s="12">
        <v>45.870600000000003</v>
      </c>
      <c r="V230" s="14">
        <v>0</v>
      </c>
      <c r="W230" s="12">
        <v>73.107100000000003</v>
      </c>
      <c r="X230" s="12">
        <v>73.107100000000003</v>
      </c>
      <c r="Y230" s="14">
        <v>0</v>
      </c>
      <c r="Z230" s="12">
        <v>99.565299999999993</v>
      </c>
      <c r="AA230" s="12">
        <v>99.565299999999993</v>
      </c>
      <c r="AB230" s="14">
        <v>0</v>
      </c>
      <c r="AC230" s="9">
        <f t="shared" si="39"/>
        <v>218.54300000000001</v>
      </c>
      <c r="AD230" s="9">
        <f t="shared" si="40"/>
        <v>218.54300000000001</v>
      </c>
      <c r="AE230" s="9">
        <f t="shared" si="41"/>
        <v>0</v>
      </c>
      <c r="AF230" s="15">
        <f t="shared" si="36"/>
        <v>546.18190000000004</v>
      </c>
      <c r="AG230" s="15">
        <f t="shared" si="37"/>
        <v>546.18190000000004</v>
      </c>
      <c r="AH230" s="15">
        <f t="shared" si="38"/>
        <v>0</v>
      </c>
      <c r="AI230" s="16"/>
    </row>
    <row r="231" spans="1:35" s="4" customFormat="1" ht="20.100000000000001" customHeight="1" thickBot="1" x14ac:dyDescent="0.25">
      <c r="A231" s="21">
        <f t="shared" si="42"/>
        <v>225</v>
      </c>
      <c r="B231" s="22" t="s">
        <v>220</v>
      </c>
      <c r="C231" s="22"/>
      <c r="D231" s="20">
        <v>2045.53</v>
      </c>
      <c r="E231" s="12">
        <v>89.599199999999996</v>
      </c>
      <c r="F231" s="12">
        <v>89.599199999999996</v>
      </c>
      <c r="G231" s="14">
        <v>0</v>
      </c>
      <c r="H231" s="12">
        <v>73.842299999999994</v>
      </c>
      <c r="I231" s="12">
        <v>73.842299999999994</v>
      </c>
      <c r="J231" s="14">
        <v>0</v>
      </c>
      <c r="K231" s="12">
        <v>53.5246</v>
      </c>
      <c r="L231" s="12">
        <v>53.5246</v>
      </c>
      <c r="M231" s="14">
        <v>0</v>
      </c>
      <c r="N231" s="12">
        <v>40.095100000000002</v>
      </c>
      <c r="O231" s="12">
        <v>40.095100000000002</v>
      </c>
      <c r="P231" s="14">
        <v>0</v>
      </c>
      <c r="Q231" s="5">
        <f t="shared" si="46"/>
        <v>257.06119999999999</v>
      </c>
      <c r="R231" s="5">
        <f t="shared" si="47"/>
        <v>257.06119999999999</v>
      </c>
      <c r="S231" s="5">
        <f t="shared" si="48"/>
        <v>0</v>
      </c>
      <c r="T231" s="12">
        <v>44.195099999999996</v>
      </c>
      <c r="U231" s="12">
        <v>44.195099999999996</v>
      </c>
      <c r="V231" s="14">
        <v>0</v>
      </c>
      <c r="W231" s="12">
        <v>56.2712</v>
      </c>
      <c r="X231" s="12">
        <v>56.2712</v>
      </c>
      <c r="Y231" s="14">
        <v>0</v>
      </c>
      <c r="Z231" s="12">
        <v>84.415999999999997</v>
      </c>
      <c r="AA231" s="12">
        <v>84.415999999999997</v>
      </c>
      <c r="AB231" s="14">
        <v>0</v>
      </c>
      <c r="AC231" s="9">
        <f t="shared" si="39"/>
        <v>184.88229999999999</v>
      </c>
      <c r="AD231" s="9">
        <f t="shared" si="40"/>
        <v>184.88229999999999</v>
      </c>
      <c r="AE231" s="9">
        <f t="shared" si="41"/>
        <v>0</v>
      </c>
      <c r="AF231" s="15">
        <f t="shared" si="36"/>
        <v>441.94349999999997</v>
      </c>
      <c r="AG231" s="15">
        <f t="shared" si="37"/>
        <v>441.94349999999997</v>
      </c>
      <c r="AH231" s="15">
        <f t="shared" si="38"/>
        <v>0</v>
      </c>
      <c r="AI231" s="16"/>
    </row>
    <row r="232" spans="1:35" s="4" customFormat="1" ht="20.100000000000001" customHeight="1" thickBot="1" x14ac:dyDescent="0.25">
      <c r="A232" s="21">
        <f t="shared" si="42"/>
        <v>226</v>
      </c>
      <c r="B232" s="22" t="s">
        <v>221</v>
      </c>
      <c r="C232" s="22"/>
      <c r="D232" s="20">
        <v>2045.53</v>
      </c>
      <c r="E232" s="12">
        <v>104.9281</v>
      </c>
      <c r="F232" s="12">
        <v>104.9281</v>
      </c>
      <c r="G232" s="14">
        <v>0</v>
      </c>
      <c r="H232" s="12">
        <v>87.869</v>
      </c>
      <c r="I232" s="12">
        <v>87.869</v>
      </c>
      <c r="J232" s="14">
        <v>0</v>
      </c>
      <c r="K232" s="12">
        <v>63.727400000000003</v>
      </c>
      <c r="L232" s="12">
        <v>63.727400000000003</v>
      </c>
      <c r="M232" s="14">
        <v>0</v>
      </c>
      <c r="N232" s="12">
        <v>47.690100000000001</v>
      </c>
      <c r="O232" s="12">
        <v>47.690100000000001</v>
      </c>
      <c r="P232" s="14">
        <v>0</v>
      </c>
      <c r="Q232" s="5">
        <f t="shared" si="46"/>
        <v>304.21460000000002</v>
      </c>
      <c r="R232" s="5">
        <f t="shared" si="47"/>
        <v>304.21460000000002</v>
      </c>
      <c r="S232" s="5">
        <f t="shared" si="48"/>
        <v>0</v>
      </c>
      <c r="T232" s="12">
        <v>47.833599999999997</v>
      </c>
      <c r="U232" s="12">
        <v>47.833599999999997</v>
      </c>
      <c r="V232" s="14">
        <v>0</v>
      </c>
      <c r="W232" s="12">
        <v>62.417499999999997</v>
      </c>
      <c r="X232" s="12">
        <v>62.417499999999997</v>
      </c>
      <c r="Y232" s="14">
        <v>0</v>
      </c>
      <c r="Z232" s="12">
        <v>95.0535</v>
      </c>
      <c r="AA232" s="12">
        <v>95.0535</v>
      </c>
      <c r="AB232" s="14">
        <v>0</v>
      </c>
      <c r="AC232" s="9">
        <f t="shared" si="39"/>
        <v>205.30459999999999</v>
      </c>
      <c r="AD232" s="9">
        <f t="shared" si="40"/>
        <v>205.30459999999999</v>
      </c>
      <c r="AE232" s="9">
        <f t="shared" si="41"/>
        <v>0</v>
      </c>
      <c r="AF232" s="15">
        <f t="shared" si="36"/>
        <v>509.51920000000001</v>
      </c>
      <c r="AG232" s="15">
        <f t="shared" si="37"/>
        <v>509.51920000000001</v>
      </c>
      <c r="AH232" s="15">
        <f t="shared" si="38"/>
        <v>0</v>
      </c>
      <c r="AI232" s="16"/>
    </row>
    <row r="233" spans="1:35" s="4" customFormat="1" ht="20.100000000000001" customHeight="1" thickBot="1" x14ac:dyDescent="0.25">
      <c r="A233" s="21">
        <f t="shared" si="42"/>
        <v>227</v>
      </c>
      <c r="B233" s="22" t="s">
        <v>222</v>
      </c>
      <c r="C233" s="22"/>
      <c r="D233" s="20">
        <v>2045.53</v>
      </c>
      <c r="E233" s="12">
        <v>105.4204</v>
      </c>
      <c r="F233" s="12">
        <v>105.4204</v>
      </c>
      <c r="G233" s="14">
        <v>0</v>
      </c>
      <c r="H233" s="12">
        <v>86.416399999999996</v>
      </c>
      <c r="I233" s="12">
        <v>86.416399999999996</v>
      </c>
      <c r="J233" s="14">
        <v>0</v>
      </c>
      <c r="K233" s="12">
        <v>63.245100000000001</v>
      </c>
      <c r="L233" s="12">
        <v>63.245100000000001</v>
      </c>
      <c r="M233" s="14">
        <v>0</v>
      </c>
      <c r="N233" s="12">
        <v>46.567399999999999</v>
      </c>
      <c r="O233" s="12">
        <v>46.567399999999999</v>
      </c>
      <c r="P233" s="14">
        <v>0</v>
      </c>
      <c r="Q233" s="5">
        <f t="shared" si="46"/>
        <v>301.64929999999998</v>
      </c>
      <c r="R233" s="5">
        <f t="shared" si="47"/>
        <v>301.64929999999998</v>
      </c>
      <c r="S233" s="5">
        <f t="shared" si="48"/>
        <v>0</v>
      </c>
      <c r="T233" s="12">
        <v>50.186500000000002</v>
      </c>
      <c r="U233" s="12">
        <v>50.186500000000002</v>
      </c>
      <c r="V233" s="14">
        <v>0</v>
      </c>
      <c r="W233" s="12">
        <v>66.921499999999995</v>
      </c>
      <c r="X233" s="12">
        <v>66.921499999999995</v>
      </c>
      <c r="Y233" s="14">
        <v>0</v>
      </c>
      <c r="Z233" s="12">
        <v>98.039100000000005</v>
      </c>
      <c r="AA233" s="12">
        <v>98.039100000000005</v>
      </c>
      <c r="AB233" s="14">
        <v>0</v>
      </c>
      <c r="AC233" s="9">
        <f t="shared" si="39"/>
        <v>215.14710000000002</v>
      </c>
      <c r="AD233" s="9">
        <f t="shared" si="40"/>
        <v>215.14710000000002</v>
      </c>
      <c r="AE233" s="9">
        <f t="shared" si="41"/>
        <v>0</v>
      </c>
      <c r="AF233" s="15">
        <f t="shared" si="36"/>
        <v>516.79639999999995</v>
      </c>
      <c r="AG233" s="15">
        <f t="shared" si="37"/>
        <v>516.79639999999995</v>
      </c>
      <c r="AH233" s="15">
        <f t="shared" si="38"/>
        <v>0</v>
      </c>
      <c r="AI233" s="16"/>
    </row>
    <row r="234" spans="1:35" s="4" customFormat="1" ht="20.100000000000001" customHeight="1" thickBot="1" x14ac:dyDescent="0.25">
      <c r="A234" s="21">
        <f t="shared" si="42"/>
        <v>228</v>
      </c>
      <c r="B234" s="22" t="s">
        <v>223</v>
      </c>
      <c r="C234" s="22"/>
      <c r="D234" s="20">
        <v>2045.53</v>
      </c>
      <c r="E234" s="12">
        <v>156.16749999999999</v>
      </c>
      <c r="F234" s="12">
        <v>145.6413</v>
      </c>
      <c r="G234" s="12">
        <v>10.526199999999999</v>
      </c>
      <c r="H234" s="12">
        <v>128.07939999999999</v>
      </c>
      <c r="I234" s="12">
        <v>119.4464</v>
      </c>
      <c r="J234" s="12">
        <v>8.6329999999999991</v>
      </c>
      <c r="K234" s="12">
        <v>91.555099999999996</v>
      </c>
      <c r="L234" s="12">
        <v>85.383899999999997</v>
      </c>
      <c r="M234" s="12">
        <v>6.1711999999999998</v>
      </c>
      <c r="N234" s="12">
        <v>62.286700000000003</v>
      </c>
      <c r="O234" s="12">
        <v>58.088299999999997</v>
      </c>
      <c r="P234" s="12">
        <v>4.1984000000000004</v>
      </c>
      <c r="Q234" s="5">
        <f t="shared" si="46"/>
        <v>438.08869999999996</v>
      </c>
      <c r="R234" s="5">
        <f t="shared" si="47"/>
        <v>408.55989999999997</v>
      </c>
      <c r="S234" s="5">
        <f t="shared" si="48"/>
        <v>29.528799999999997</v>
      </c>
      <c r="T234" s="12">
        <v>70.364699999999999</v>
      </c>
      <c r="U234" s="12">
        <v>66.144000000000005</v>
      </c>
      <c r="V234" s="12">
        <v>4.2206999999999999</v>
      </c>
      <c r="W234" s="12">
        <v>93.969399999999993</v>
      </c>
      <c r="X234" s="12">
        <v>88.332899999999995</v>
      </c>
      <c r="Y234" s="12">
        <v>5.6364999999999998</v>
      </c>
      <c r="Z234" s="12">
        <v>130.13659999999999</v>
      </c>
      <c r="AA234" s="12">
        <v>122.3306</v>
      </c>
      <c r="AB234" s="12">
        <v>7.806</v>
      </c>
      <c r="AC234" s="9">
        <f t="shared" si="39"/>
        <v>294.47069999999997</v>
      </c>
      <c r="AD234" s="9">
        <f t="shared" si="40"/>
        <v>276.8075</v>
      </c>
      <c r="AE234" s="9">
        <f t="shared" si="41"/>
        <v>17.6632</v>
      </c>
      <c r="AF234" s="15">
        <f t="shared" si="36"/>
        <v>732.55939999999987</v>
      </c>
      <c r="AG234" s="15">
        <f t="shared" si="37"/>
        <v>685.36739999999998</v>
      </c>
      <c r="AH234" s="15">
        <f t="shared" si="38"/>
        <v>47.191999999999993</v>
      </c>
      <c r="AI234" s="16"/>
    </row>
    <row r="235" spans="1:35" s="4" customFormat="1" ht="20.100000000000001" customHeight="1" thickBot="1" x14ac:dyDescent="0.25">
      <c r="A235" s="21">
        <f t="shared" si="42"/>
        <v>229</v>
      </c>
      <c r="B235" s="22" t="s">
        <v>327</v>
      </c>
      <c r="C235" s="22"/>
      <c r="D235" s="20">
        <v>2045.53</v>
      </c>
      <c r="E235" s="12">
        <v>58.950699999999998</v>
      </c>
      <c r="F235" s="12">
        <v>57.979300000000002</v>
      </c>
      <c r="G235" s="12">
        <v>0.97140000000000004</v>
      </c>
      <c r="H235" s="12">
        <v>46.548699999999997</v>
      </c>
      <c r="I235" s="12">
        <v>45.781700000000001</v>
      </c>
      <c r="J235" s="12">
        <v>0.76700000000000002</v>
      </c>
      <c r="K235" s="12">
        <v>35.190100000000001</v>
      </c>
      <c r="L235" s="12">
        <v>34.610199999999999</v>
      </c>
      <c r="M235" s="12">
        <v>0.57989999999999997</v>
      </c>
      <c r="N235" s="12">
        <v>27.151</v>
      </c>
      <c r="O235" s="12">
        <v>26.703600000000002</v>
      </c>
      <c r="P235" s="12">
        <v>0.44740000000000002</v>
      </c>
      <c r="Q235" s="5">
        <f t="shared" si="46"/>
        <v>167.84050000000002</v>
      </c>
      <c r="R235" s="5">
        <f t="shared" si="47"/>
        <v>165.07479999999998</v>
      </c>
      <c r="S235" s="5">
        <f t="shared" si="48"/>
        <v>2.7656999999999998</v>
      </c>
      <c r="T235" s="12">
        <v>27.221</v>
      </c>
      <c r="U235" s="12">
        <v>26.772500000000001</v>
      </c>
      <c r="V235" s="12">
        <v>0.44850000000000001</v>
      </c>
      <c r="W235" s="12">
        <v>34.161299999999997</v>
      </c>
      <c r="X235" s="12">
        <v>33.598399999999998</v>
      </c>
      <c r="Y235" s="12">
        <v>0.56289999999999996</v>
      </c>
      <c r="Z235" s="12">
        <v>49.859099999999998</v>
      </c>
      <c r="AA235" s="12">
        <v>49.037500000000001</v>
      </c>
      <c r="AB235" s="12">
        <v>0.8216</v>
      </c>
      <c r="AC235" s="9">
        <f t="shared" si="39"/>
        <v>111.2414</v>
      </c>
      <c r="AD235" s="9">
        <f t="shared" si="40"/>
        <v>109.4084</v>
      </c>
      <c r="AE235" s="9">
        <f t="shared" si="41"/>
        <v>1.8330000000000002</v>
      </c>
      <c r="AF235" s="15">
        <f t="shared" si="36"/>
        <v>279.08190000000002</v>
      </c>
      <c r="AG235" s="15">
        <f t="shared" si="37"/>
        <v>274.48320000000001</v>
      </c>
      <c r="AH235" s="15">
        <f t="shared" si="38"/>
        <v>4.5987</v>
      </c>
      <c r="AI235" s="16"/>
    </row>
    <row r="236" spans="1:35" s="4" customFormat="1" ht="20.100000000000001" customHeight="1" thickBot="1" x14ac:dyDescent="0.25">
      <c r="A236" s="21">
        <f t="shared" si="42"/>
        <v>230</v>
      </c>
      <c r="B236" s="22" t="s">
        <v>224</v>
      </c>
      <c r="C236" s="22"/>
      <c r="D236" s="20">
        <v>2045.53</v>
      </c>
      <c r="E236" s="12">
        <v>108.02119999999999</v>
      </c>
      <c r="F236" s="12">
        <v>108.02119999999999</v>
      </c>
      <c r="G236" s="14">
        <v>0</v>
      </c>
      <c r="H236" s="12">
        <v>86.132599999999996</v>
      </c>
      <c r="I236" s="12">
        <v>86.132599999999996</v>
      </c>
      <c r="J236" s="14">
        <v>0</v>
      </c>
      <c r="K236" s="12">
        <v>61.618200000000002</v>
      </c>
      <c r="L236" s="12">
        <v>61.618200000000002</v>
      </c>
      <c r="M236" s="14">
        <v>0</v>
      </c>
      <c r="N236" s="12">
        <v>39.744</v>
      </c>
      <c r="O236" s="12">
        <v>39.744</v>
      </c>
      <c r="P236" s="14">
        <v>0</v>
      </c>
      <c r="Q236" s="5">
        <f t="shared" si="46"/>
        <v>295.51599999999996</v>
      </c>
      <c r="R236" s="5">
        <f t="shared" si="47"/>
        <v>295.51599999999996</v>
      </c>
      <c r="S236" s="5">
        <f t="shared" si="48"/>
        <v>0</v>
      </c>
      <c r="T236" s="12">
        <v>50.3005</v>
      </c>
      <c r="U236" s="12">
        <v>50.3005</v>
      </c>
      <c r="V236" s="14">
        <v>0</v>
      </c>
      <c r="W236" s="12">
        <v>65.586100000000002</v>
      </c>
      <c r="X236" s="12">
        <v>65.586100000000002</v>
      </c>
      <c r="Y236" s="14">
        <v>0</v>
      </c>
      <c r="Z236" s="12">
        <v>92.333299999999994</v>
      </c>
      <c r="AA236" s="12">
        <v>92.333299999999994</v>
      </c>
      <c r="AB236" s="14">
        <v>0</v>
      </c>
      <c r="AC236" s="9">
        <f t="shared" si="39"/>
        <v>208.2199</v>
      </c>
      <c r="AD236" s="9">
        <f t="shared" si="40"/>
        <v>208.2199</v>
      </c>
      <c r="AE236" s="9">
        <f t="shared" si="41"/>
        <v>0</v>
      </c>
      <c r="AF236" s="15">
        <f t="shared" si="36"/>
        <v>503.73589999999996</v>
      </c>
      <c r="AG236" s="15">
        <f t="shared" si="37"/>
        <v>503.73589999999996</v>
      </c>
      <c r="AH236" s="15">
        <f t="shared" si="38"/>
        <v>0</v>
      </c>
      <c r="AI236" s="16"/>
    </row>
    <row r="237" spans="1:35" s="4" customFormat="1" ht="20.100000000000001" customHeight="1" thickBot="1" x14ac:dyDescent="0.25">
      <c r="A237" s="21">
        <f t="shared" si="42"/>
        <v>231</v>
      </c>
      <c r="B237" s="22" t="s">
        <v>225</v>
      </c>
      <c r="C237" s="22"/>
      <c r="D237" s="20">
        <v>2045.53</v>
      </c>
      <c r="E237" s="12">
        <v>154.24</v>
      </c>
      <c r="F237" s="12">
        <v>154.24</v>
      </c>
      <c r="G237" s="14">
        <v>0</v>
      </c>
      <c r="H237" s="12">
        <v>128.66579999999999</v>
      </c>
      <c r="I237" s="12">
        <v>128.66579999999999</v>
      </c>
      <c r="J237" s="14">
        <v>0</v>
      </c>
      <c r="K237" s="12">
        <v>93.646699999999996</v>
      </c>
      <c r="L237" s="12">
        <v>93.646699999999996</v>
      </c>
      <c r="M237" s="14">
        <v>0</v>
      </c>
      <c r="N237" s="12">
        <v>61.480800000000002</v>
      </c>
      <c r="O237" s="12">
        <v>61.480800000000002</v>
      </c>
      <c r="P237" s="14">
        <v>0</v>
      </c>
      <c r="Q237" s="5">
        <f t="shared" si="46"/>
        <v>438.0333</v>
      </c>
      <c r="R237" s="5">
        <f t="shared" si="47"/>
        <v>438.0333</v>
      </c>
      <c r="S237" s="5">
        <f t="shared" si="48"/>
        <v>0</v>
      </c>
      <c r="T237" s="12">
        <v>63.875500000000002</v>
      </c>
      <c r="U237" s="12">
        <v>63.875500000000002</v>
      </c>
      <c r="V237" s="14">
        <v>0</v>
      </c>
      <c r="W237" s="12">
        <v>90.556700000000006</v>
      </c>
      <c r="X237" s="12">
        <v>90.556700000000006</v>
      </c>
      <c r="Y237" s="14">
        <v>0</v>
      </c>
      <c r="Z237" s="12">
        <v>133.02549999999999</v>
      </c>
      <c r="AA237" s="12">
        <v>133.02549999999999</v>
      </c>
      <c r="AB237" s="14">
        <v>0</v>
      </c>
      <c r="AC237" s="9">
        <f t="shared" si="39"/>
        <v>287.45770000000005</v>
      </c>
      <c r="AD237" s="9">
        <f t="shared" si="40"/>
        <v>287.45770000000005</v>
      </c>
      <c r="AE237" s="9">
        <f t="shared" si="41"/>
        <v>0</v>
      </c>
      <c r="AF237" s="15">
        <f t="shared" si="36"/>
        <v>725.49099999999999</v>
      </c>
      <c r="AG237" s="15">
        <f t="shared" si="37"/>
        <v>725.49099999999999</v>
      </c>
      <c r="AH237" s="15">
        <f t="shared" si="38"/>
        <v>0</v>
      </c>
      <c r="AI237" s="16"/>
    </row>
    <row r="238" spans="1:35" s="4" customFormat="1" ht="20.100000000000001" customHeight="1" thickBot="1" x14ac:dyDescent="0.25">
      <c r="A238" s="21">
        <f t="shared" si="42"/>
        <v>232</v>
      </c>
      <c r="B238" s="22" t="s">
        <v>226</v>
      </c>
      <c r="C238" s="22"/>
      <c r="D238" s="20">
        <v>2045.53</v>
      </c>
      <c r="E238" s="12">
        <v>161.60599999999999</v>
      </c>
      <c r="F238" s="12">
        <v>161.60599999999999</v>
      </c>
      <c r="G238" s="14">
        <v>0</v>
      </c>
      <c r="H238" s="12">
        <v>127.58069999999999</v>
      </c>
      <c r="I238" s="12">
        <v>127.58069999999999</v>
      </c>
      <c r="J238" s="14">
        <v>0</v>
      </c>
      <c r="K238" s="12">
        <v>92.724000000000004</v>
      </c>
      <c r="L238" s="12">
        <v>92.724000000000004</v>
      </c>
      <c r="M238" s="14">
        <v>0</v>
      </c>
      <c r="N238" s="12">
        <v>65.178399999999996</v>
      </c>
      <c r="O238" s="12">
        <v>65.178399999999996</v>
      </c>
      <c r="P238" s="14">
        <v>0</v>
      </c>
      <c r="Q238" s="5">
        <f t="shared" si="46"/>
        <v>447.08909999999997</v>
      </c>
      <c r="R238" s="5">
        <f t="shared" si="47"/>
        <v>447.08909999999997</v>
      </c>
      <c r="S238" s="5">
        <f t="shared" si="48"/>
        <v>0</v>
      </c>
      <c r="T238" s="12">
        <v>68.446799999999996</v>
      </c>
      <c r="U238" s="12">
        <v>68.446799999999996</v>
      </c>
      <c r="V238" s="14">
        <v>0</v>
      </c>
      <c r="W238" s="12">
        <v>95.949200000000005</v>
      </c>
      <c r="X238" s="12">
        <v>95.949200000000005</v>
      </c>
      <c r="Y238" s="14">
        <v>0</v>
      </c>
      <c r="Z238" s="12">
        <v>135.00069999999999</v>
      </c>
      <c r="AA238" s="12">
        <v>135.00069999999999</v>
      </c>
      <c r="AB238" s="14">
        <v>0</v>
      </c>
      <c r="AC238" s="9">
        <f t="shared" si="39"/>
        <v>299.39670000000001</v>
      </c>
      <c r="AD238" s="9">
        <f t="shared" si="40"/>
        <v>299.39670000000001</v>
      </c>
      <c r="AE238" s="9">
        <f t="shared" si="41"/>
        <v>0</v>
      </c>
      <c r="AF238" s="15">
        <f t="shared" si="36"/>
        <v>746.48579999999993</v>
      </c>
      <c r="AG238" s="15">
        <f t="shared" si="37"/>
        <v>746.48579999999993</v>
      </c>
      <c r="AH238" s="15">
        <f t="shared" si="38"/>
        <v>0</v>
      </c>
      <c r="AI238" s="16"/>
    </row>
    <row r="239" spans="1:35" s="4" customFormat="1" ht="20.100000000000001" customHeight="1" thickBot="1" x14ac:dyDescent="0.25">
      <c r="A239" s="21">
        <f t="shared" si="42"/>
        <v>233</v>
      </c>
      <c r="B239" s="22" t="s">
        <v>227</v>
      </c>
      <c r="C239" s="22"/>
      <c r="D239" s="20">
        <v>2045.53</v>
      </c>
      <c r="E239" s="12">
        <v>115.9575</v>
      </c>
      <c r="F239" s="12">
        <v>115.9575</v>
      </c>
      <c r="G239" s="14">
        <v>0</v>
      </c>
      <c r="H239" s="12">
        <v>94.318799999999996</v>
      </c>
      <c r="I239" s="12">
        <v>94.318799999999996</v>
      </c>
      <c r="J239" s="14">
        <v>0</v>
      </c>
      <c r="K239" s="12">
        <v>68.839399999999998</v>
      </c>
      <c r="L239" s="12">
        <v>68.839399999999998</v>
      </c>
      <c r="M239" s="14">
        <v>0</v>
      </c>
      <c r="N239" s="12">
        <v>46.340200000000003</v>
      </c>
      <c r="O239" s="12">
        <v>46.340200000000003</v>
      </c>
      <c r="P239" s="14">
        <v>0</v>
      </c>
      <c r="Q239" s="5">
        <f t="shared" si="46"/>
        <v>325.45589999999999</v>
      </c>
      <c r="R239" s="5">
        <f t="shared" si="47"/>
        <v>325.45589999999999</v>
      </c>
      <c r="S239" s="5">
        <f t="shared" si="48"/>
        <v>0</v>
      </c>
      <c r="T239" s="12">
        <v>47.890799999999999</v>
      </c>
      <c r="U239" s="12">
        <v>47.890799999999999</v>
      </c>
      <c r="V239" s="14">
        <v>0</v>
      </c>
      <c r="W239" s="12">
        <v>73.576499999999996</v>
      </c>
      <c r="X239" s="12">
        <f>W239-Y239</f>
        <v>72.039599999999993</v>
      </c>
      <c r="Y239" s="12">
        <v>1.5368999999999999</v>
      </c>
      <c r="Z239" s="12">
        <v>107.08110000000001</v>
      </c>
      <c r="AA239" s="12">
        <f>Z239-AB239</f>
        <v>105.5442</v>
      </c>
      <c r="AB239" s="12">
        <v>1.5368999999999999</v>
      </c>
      <c r="AC239" s="9">
        <f t="shared" si="39"/>
        <v>228.54840000000002</v>
      </c>
      <c r="AD239" s="9">
        <f t="shared" si="40"/>
        <v>225.47460000000001</v>
      </c>
      <c r="AE239" s="9">
        <f t="shared" si="41"/>
        <v>3.0737999999999999</v>
      </c>
      <c r="AF239" s="15">
        <f t="shared" si="36"/>
        <v>554.00430000000006</v>
      </c>
      <c r="AG239" s="15">
        <f t="shared" si="37"/>
        <v>550.93049999999994</v>
      </c>
      <c r="AH239" s="15">
        <f t="shared" si="38"/>
        <v>3.0737999999999999</v>
      </c>
      <c r="AI239" s="16"/>
    </row>
    <row r="240" spans="1:35" s="4" customFormat="1" ht="20.100000000000001" customHeight="1" thickBot="1" x14ac:dyDescent="0.25">
      <c r="A240" s="21">
        <f t="shared" si="42"/>
        <v>234</v>
      </c>
      <c r="B240" s="22" t="s">
        <v>228</v>
      </c>
      <c r="C240" s="22"/>
      <c r="D240" s="20">
        <v>2045.53</v>
      </c>
      <c r="E240" s="12">
        <v>105.754</v>
      </c>
      <c r="F240" s="12">
        <v>104.2473</v>
      </c>
      <c r="G240" s="12">
        <v>1.5066999999999999</v>
      </c>
      <c r="H240" s="12">
        <v>85.692599999999999</v>
      </c>
      <c r="I240" s="12">
        <v>84.471699999999998</v>
      </c>
      <c r="J240" s="12">
        <v>1.2209000000000001</v>
      </c>
      <c r="K240" s="12">
        <v>59.904699999999998</v>
      </c>
      <c r="L240" s="12">
        <v>59.051200000000001</v>
      </c>
      <c r="M240" s="12">
        <v>0.85350000000000004</v>
      </c>
      <c r="N240" s="12">
        <v>41.2346</v>
      </c>
      <c r="O240" s="12">
        <v>40.647100000000002</v>
      </c>
      <c r="P240" s="12">
        <v>0.58750000000000002</v>
      </c>
      <c r="Q240" s="5">
        <f t="shared" si="46"/>
        <v>292.58589999999998</v>
      </c>
      <c r="R240" s="5">
        <f t="shared" si="47"/>
        <v>288.41730000000001</v>
      </c>
      <c r="S240" s="5">
        <f t="shared" si="48"/>
        <v>4.1685999999999996</v>
      </c>
      <c r="T240" s="12">
        <v>55.234299999999998</v>
      </c>
      <c r="U240" s="12">
        <v>54.447400000000002</v>
      </c>
      <c r="V240" s="12">
        <v>0.78690000000000004</v>
      </c>
      <c r="W240" s="12">
        <v>65.321799999999996</v>
      </c>
      <c r="X240" s="12">
        <v>64.391199999999998</v>
      </c>
      <c r="Y240" s="12">
        <v>0.93059999999999998</v>
      </c>
      <c r="Z240" s="12">
        <v>97.700699999999998</v>
      </c>
      <c r="AA240" s="12">
        <v>96.308800000000005</v>
      </c>
      <c r="AB240" s="12">
        <v>1.3918999999999999</v>
      </c>
      <c r="AC240" s="9">
        <f t="shared" si="39"/>
        <v>218.2568</v>
      </c>
      <c r="AD240" s="9">
        <f t="shared" si="40"/>
        <v>215.1474</v>
      </c>
      <c r="AE240" s="9">
        <f t="shared" si="41"/>
        <v>3.1093999999999999</v>
      </c>
      <c r="AF240" s="15">
        <f t="shared" si="36"/>
        <v>510.84269999999998</v>
      </c>
      <c r="AG240" s="15">
        <f t="shared" si="37"/>
        <v>503.56470000000002</v>
      </c>
      <c r="AH240" s="15">
        <f t="shared" si="38"/>
        <v>7.2779999999999996</v>
      </c>
      <c r="AI240" s="16"/>
    </row>
    <row r="241" spans="1:35" s="4" customFormat="1" ht="20.100000000000001" customHeight="1" thickBot="1" x14ac:dyDescent="0.25">
      <c r="A241" s="21">
        <f t="shared" si="42"/>
        <v>235</v>
      </c>
      <c r="B241" s="22" t="s">
        <v>229</v>
      </c>
      <c r="C241" s="22"/>
      <c r="D241" s="20">
        <v>2045.53</v>
      </c>
      <c r="E241" s="12">
        <v>134.90969999999999</v>
      </c>
      <c r="F241" s="12">
        <v>134.90969999999999</v>
      </c>
      <c r="G241" s="14">
        <v>0</v>
      </c>
      <c r="H241" s="12">
        <v>105.6057</v>
      </c>
      <c r="I241" s="12">
        <v>105.6057</v>
      </c>
      <c r="J241" s="14">
        <v>0</v>
      </c>
      <c r="K241" s="12">
        <v>74.142799999999994</v>
      </c>
      <c r="L241" s="12">
        <v>74.142799999999994</v>
      </c>
      <c r="M241" s="14">
        <v>0</v>
      </c>
      <c r="N241" s="12">
        <v>50.357300000000002</v>
      </c>
      <c r="O241" s="12">
        <v>50.357300000000002</v>
      </c>
      <c r="P241" s="14">
        <v>0</v>
      </c>
      <c r="Q241" s="5">
        <f t="shared" si="46"/>
        <v>365.01549999999997</v>
      </c>
      <c r="R241" s="5">
        <f t="shared" si="47"/>
        <v>365.01549999999997</v>
      </c>
      <c r="S241" s="5">
        <f t="shared" si="48"/>
        <v>0</v>
      </c>
      <c r="T241" s="12">
        <v>57.663600000000002</v>
      </c>
      <c r="U241" s="12">
        <v>57.663600000000002</v>
      </c>
      <c r="V241" s="14">
        <v>0</v>
      </c>
      <c r="W241" s="12">
        <v>79.541399999999996</v>
      </c>
      <c r="X241" s="12">
        <v>79.541399999999996</v>
      </c>
      <c r="Y241" s="14">
        <v>0</v>
      </c>
      <c r="Z241" s="12">
        <v>112.19070000000001</v>
      </c>
      <c r="AA241" s="12">
        <v>112.19070000000001</v>
      </c>
      <c r="AB241" s="14">
        <v>0</v>
      </c>
      <c r="AC241" s="9">
        <f t="shared" si="39"/>
        <v>249.39569999999998</v>
      </c>
      <c r="AD241" s="9">
        <f t="shared" si="40"/>
        <v>249.39569999999998</v>
      </c>
      <c r="AE241" s="9">
        <f t="shared" si="41"/>
        <v>0</v>
      </c>
      <c r="AF241" s="15">
        <f t="shared" si="36"/>
        <v>614.41120000000001</v>
      </c>
      <c r="AG241" s="15">
        <f t="shared" si="37"/>
        <v>614.41120000000001</v>
      </c>
      <c r="AH241" s="15">
        <f t="shared" si="38"/>
        <v>0</v>
      </c>
      <c r="AI241" s="16"/>
    </row>
    <row r="242" spans="1:35" s="4" customFormat="1" ht="20.100000000000001" customHeight="1" thickBot="1" x14ac:dyDescent="0.25">
      <c r="A242" s="21">
        <f t="shared" si="42"/>
        <v>236</v>
      </c>
      <c r="B242" s="22" t="s">
        <v>230</v>
      </c>
      <c r="C242" s="22"/>
      <c r="D242" s="20">
        <v>2045.53</v>
      </c>
      <c r="E242" s="12">
        <v>122.57980000000001</v>
      </c>
      <c r="F242" s="12">
        <v>122.57980000000001</v>
      </c>
      <c r="G242" s="14">
        <v>0</v>
      </c>
      <c r="H242" s="12">
        <v>100.4029</v>
      </c>
      <c r="I242" s="12">
        <v>100.4029</v>
      </c>
      <c r="J242" s="14">
        <v>0</v>
      </c>
      <c r="K242" s="12">
        <v>72.949700000000007</v>
      </c>
      <c r="L242" s="12">
        <v>72.949700000000007</v>
      </c>
      <c r="M242" s="14">
        <v>0</v>
      </c>
      <c r="N242" s="12">
        <v>53.540199999999999</v>
      </c>
      <c r="O242" s="12">
        <v>53.540199999999999</v>
      </c>
      <c r="P242" s="14">
        <v>0</v>
      </c>
      <c r="Q242" s="5">
        <f t="shared" si="46"/>
        <v>349.47260000000006</v>
      </c>
      <c r="R242" s="5">
        <f t="shared" si="47"/>
        <v>349.47260000000006</v>
      </c>
      <c r="S242" s="5">
        <f t="shared" si="48"/>
        <v>0</v>
      </c>
      <c r="T242" s="12">
        <v>64.392099999999999</v>
      </c>
      <c r="U242" s="12">
        <v>64.392099999999999</v>
      </c>
      <c r="V242" s="14">
        <v>0</v>
      </c>
      <c r="W242" s="12">
        <v>75.185100000000006</v>
      </c>
      <c r="X242" s="12">
        <v>75.185100000000006</v>
      </c>
      <c r="Y242" s="14">
        <v>0</v>
      </c>
      <c r="Z242" s="12">
        <v>109.3331</v>
      </c>
      <c r="AA242" s="12">
        <v>109.3331</v>
      </c>
      <c r="AB242" s="14">
        <v>0</v>
      </c>
      <c r="AC242" s="9">
        <f t="shared" si="39"/>
        <v>248.91030000000001</v>
      </c>
      <c r="AD242" s="9">
        <f t="shared" si="40"/>
        <v>248.91030000000001</v>
      </c>
      <c r="AE242" s="9">
        <f t="shared" si="41"/>
        <v>0</v>
      </c>
      <c r="AF242" s="15">
        <f t="shared" si="36"/>
        <v>598.38290000000006</v>
      </c>
      <c r="AG242" s="15">
        <f t="shared" si="37"/>
        <v>598.38290000000006</v>
      </c>
      <c r="AH242" s="15">
        <f t="shared" si="38"/>
        <v>0</v>
      </c>
      <c r="AI242" s="16"/>
    </row>
    <row r="243" spans="1:35" s="4" customFormat="1" ht="20.100000000000001" customHeight="1" thickBot="1" x14ac:dyDescent="0.25">
      <c r="A243" s="21">
        <f t="shared" si="42"/>
        <v>237</v>
      </c>
      <c r="B243" s="22" t="s">
        <v>231</v>
      </c>
      <c r="C243" s="22"/>
      <c r="D243" s="20">
        <v>2045.53</v>
      </c>
      <c r="E243" s="12">
        <v>51.551400000000001</v>
      </c>
      <c r="F243" s="12">
        <v>45.617100000000001</v>
      </c>
      <c r="G243" s="12">
        <v>5.9343000000000004</v>
      </c>
      <c r="H243" s="12">
        <v>40.752499999999998</v>
      </c>
      <c r="I243" s="12">
        <v>36.061300000000003</v>
      </c>
      <c r="J243" s="12">
        <v>4.6912000000000003</v>
      </c>
      <c r="K243" s="12">
        <v>29.600999999999999</v>
      </c>
      <c r="L243" s="12">
        <v>26.1935</v>
      </c>
      <c r="M243" s="12">
        <v>3.4075000000000002</v>
      </c>
      <c r="N243" s="12">
        <v>19.4056</v>
      </c>
      <c r="O243" s="12">
        <v>17.171800000000001</v>
      </c>
      <c r="P243" s="12">
        <v>2.2338</v>
      </c>
      <c r="Q243" s="5">
        <f t="shared" si="46"/>
        <v>141.31049999999999</v>
      </c>
      <c r="R243" s="5">
        <f t="shared" si="47"/>
        <v>125.04370000000002</v>
      </c>
      <c r="S243" s="5">
        <f t="shared" si="48"/>
        <v>16.2668</v>
      </c>
      <c r="T243" s="12">
        <v>24.746300000000002</v>
      </c>
      <c r="U243" s="12">
        <v>21.8977</v>
      </c>
      <c r="V243" s="12">
        <v>2.8485999999999998</v>
      </c>
      <c r="W243" s="12">
        <v>32.072400000000002</v>
      </c>
      <c r="X243" s="12">
        <v>28.380400000000002</v>
      </c>
      <c r="Y243" s="12">
        <v>3.6920000000000002</v>
      </c>
      <c r="Z243" s="12">
        <v>48.775199999999998</v>
      </c>
      <c r="AA243" s="12">
        <v>43.160499999999999</v>
      </c>
      <c r="AB243" s="12">
        <v>5.6147</v>
      </c>
      <c r="AC243" s="9">
        <f t="shared" si="39"/>
        <v>105.5939</v>
      </c>
      <c r="AD243" s="9">
        <f t="shared" si="40"/>
        <v>93.438600000000008</v>
      </c>
      <c r="AE243" s="9">
        <f t="shared" si="41"/>
        <v>12.1553</v>
      </c>
      <c r="AF243" s="15">
        <f t="shared" si="36"/>
        <v>246.90440000000001</v>
      </c>
      <c r="AG243" s="15">
        <f t="shared" si="37"/>
        <v>218.48230000000001</v>
      </c>
      <c r="AH243" s="15">
        <f t="shared" si="38"/>
        <v>28.4221</v>
      </c>
      <c r="AI243" s="16"/>
    </row>
    <row r="244" spans="1:35" s="4" customFormat="1" ht="20.100000000000001" customHeight="1" thickBot="1" x14ac:dyDescent="0.25">
      <c r="A244" s="21">
        <f t="shared" si="42"/>
        <v>238</v>
      </c>
      <c r="B244" s="22" t="s">
        <v>232</v>
      </c>
      <c r="C244" s="22"/>
      <c r="D244" s="20">
        <v>2045.53</v>
      </c>
      <c r="E244" s="12">
        <v>103.1687</v>
      </c>
      <c r="F244" s="12">
        <v>98.659199999999998</v>
      </c>
      <c r="G244" s="12">
        <v>4.5095000000000001</v>
      </c>
      <c r="H244" s="12">
        <v>84.252499999999998</v>
      </c>
      <c r="I244" s="12">
        <v>80.569800000000001</v>
      </c>
      <c r="J244" s="12">
        <v>3.6827000000000001</v>
      </c>
      <c r="K244" s="12">
        <v>61.267000000000003</v>
      </c>
      <c r="L244" s="12">
        <v>58.588999999999999</v>
      </c>
      <c r="M244" s="12">
        <v>2.6779999999999999</v>
      </c>
      <c r="N244" s="12">
        <v>40.573999999999998</v>
      </c>
      <c r="O244" s="12">
        <v>38.8005</v>
      </c>
      <c r="P244" s="12">
        <v>1.7735000000000001</v>
      </c>
      <c r="Q244" s="5">
        <f t="shared" si="46"/>
        <v>289.26220000000001</v>
      </c>
      <c r="R244" s="5">
        <f t="shared" si="47"/>
        <v>276.61849999999998</v>
      </c>
      <c r="S244" s="5">
        <f t="shared" si="48"/>
        <v>12.643700000000001</v>
      </c>
      <c r="T244" s="12">
        <v>50.5503</v>
      </c>
      <c r="U244" s="12">
        <v>48.340699999999998</v>
      </c>
      <c r="V244" s="12">
        <v>2.2096</v>
      </c>
      <c r="W244" s="12">
        <v>69.198400000000007</v>
      </c>
      <c r="X244" s="12">
        <v>66.173699999999997</v>
      </c>
      <c r="Y244" s="12">
        <v>3.0247000000000002</v>
      </c>
      <c r="Z244" s="12">
        <v>93.627399999999994</v>
      </c>
      <c r="AA244" s="12">
        <v>89.534899999999993</v>
      </c>
      <c r="AB244" s="12">
        <v>4.0925000000000002</v>
      </c>
      <c r="AC244" s="9">
        <f t="shared" si="39"/>
        <v>213.37610000000001</v>
      </c>
      <c r="AD244" s="9">
        <f t="shared" si="40"/>
        <v>204.04929999999999</v>
      </c>
      <c r="AE244" s="9">
        <f t="shared" si="41"/>
        <v>9.3268000000000004</v>
      </c>
      <c r="AF244" s="15">
        <f t="shared" si="36"/>
        <v>502.63830000000002</v>
      </c>
      <c r="AG244" s="15">
        <f t="shared" si="37"/>
        <v>480.66779999999994</v>
      </c>
      <c r="AH244" s="15">
        <f t="shared" si="38"/>
        <v>21.970500000000001</v>
      </c>
      <c r="AI244" s="16"/>
    </row>
    <row r="245" spans="1:35" s="4" customFormat="1" ht="20.100000000000001" customHeight="1" thickBot="1" x14ac:dyDescent="0.25">
      <c r="A245" s="21">
        <f t="shared" si="42"/>
        <v>239</v>
      </c>
      <c r="B245" s="22" t="s">
        <v>233</v>
      </c>
      <c r="C245" s="22"/>
      <c r="D245" s="20">
        <v>2045.53</v>
      </c>
      <c r="E245" s="12">
        <v>142.69970000000001</v>
      </c>
      <c r="F245" s="12">
        <v>117.1709</v>
      </c>
      <c r="G245" s="12">
        <v>25.5288</v>
      </c>
      <c r="H245" s="12">
        <v>116.8546</v>
      </c>
      <c r="I245" s="12">
        <v>95.837699999999998</v>
      </c>
      <c r="J245" s="12">
        <v>21.0169</v>
      </c>
      <c r="K245" s="12">
        <v>83.596100000000007</v>
      </c>
      <c r="L245" s="12">
        <v>68.579400000000007</v>
      </c>
      <c r="M245" s="12">
        <v>15.0167</v>
      </c>
      <c r="N245" s="12">
        <v>49.559800000000003</v>
      </c>
      <c r="O245" s="12">
        <v>40.722200000000001</v>
      </c>
      <c r="P245" s="12">
        <v>8.8376000000000001</v>
      </c>
      <c r="Q245" s="5">
        <f t="shared" si="46"/>
        <v>392.71019999999999</v>
      </c>
      <c r="R245" s="5">
        <f t="shared" si="47"/>
        <v>322.31020000000001</v>
      </c>
      <c r="S245" s="5">
        <f t="shared" si="48"/>
        <v>70.399999999999991</v>
      </c>
      <c r="T245" s="12">
        <v>70.008600000000001</v>
      </c>
      <c r="U245" s="12">
        <v>57.665500000000002</v>
      </c>
      <c r="V245" s="12">
        <v>12.3431</v>
      </c>
      <c r="W245" s="12">
        <v>79.347700000000003</v>
      </c>
      <c r="X245" s="12">
        <v>65.062399999999997</v>
      </c>
      <c r="Y245" s="12">
        <v>14.285299999999999</v>
      </c>
      <c r="Z245" s="12">
        <v>129.40459999999999</v>
      </c>
      <c r="AA245" s="12">
        <v>103.90779999999999</v>
      </c>
      <c r="AB245" s="12">
        <v>25.4968</v>
      </c>
      <c r="AC245" s="9">
        <f t="shared" si="39"/>
        <v>278.76089999999999</v>
      </c>
      <c r="AD245" s="9">
        <f t="shared" si="40"/>
        <v>226.63569999999999</v>
      </c>
      <c r="AE245" s="9">
        <f t="shared" si="41"/>
        <v>52.1252</v>
      </c>
      <c r="AF245" s="15">
        <f t="shared" si="36"/>
        <v>671.47109999999998</v>
      </c>
      <c r="AG245" s="15">
        <f t="shared" si="37"/>
        <v>548.94589999999994</v>
      </c>
      <c r="AH245" s="15">
        <f t="shared" si="38"/>
        <v>122.52519999999998</v>
      </c>
      <c r="AI245" s="16"/>
    </row>
    <row r="246" spans="1:35" s="4" customFormat="1" ht="20.100000000000001" customHeight="1" thickBot="1" x14ac:dyDescent="0.25">
      <c r="A246" s="21">
        <f t="shared" si="42"/>
        <v>240</v>
      </c>
      <c r="B246" s="22" t="s">
        <v>234</v>
      </c>
      <c r="C246" s="22"/>
      <c r="D246" s="20">
        <v>2045.53</v>
      </c>
      <c r="E246" s="12">
        <v>162.49850000000001</v>
      </c>
      <c r="F246" s="12">
        <v>58.286999999999999</v>
      </c>
      <c r="G246" s="12">
        <v>104.2115</v>
      </c>
      <c r="H246" s="12">
        <v>135.38069999999999</v>
      </c>
      <c r="I246" s="12">
        <v>48.628599999999999</v>
      </c>
      <c r="J246" s="12">
        <v>86.752099999999999</v>
      </c>
      <c r="K246" s="12">
        <v>100.3522</v>
      </c>
      <c r="L246" s="12">
        <v>36.158700000000003</v>
      </c>
      <c r="M246" s="12">
        <v>64.1935</v>
      </c>
      <c r="N246" s="12">
        <v>80.2911</v>
      </c>
      <c r="O246" s="12">
        <v>30.4529</v>
      </c>
      <c r="P246" s="12">
        <v>49.838200000000001</v>
      </c>
      <c r="Q246" s="5">
        <f t="shared" si="46"/>
        <v>478.52249999999992</v>
      </c>
      <c r="R246" s="5">
        <f t="shared" si="47"/>
        <v>173.52719999999999</v>
      </c>
      <c r="S246" s="5">
        <f t="shared" si="48"/>
        <v>304.99529999999999</v>
      </c>
      <c r="T246" s="12">
        <v>81.3489</v>
      </c>
      <c r="U246" s="12">
        <v>30.313199999999998</v>
      </c>
      <c r="V246" s="12">
        <v>51.035699999999999</v>
      </c>
      <c r="W246" s="12">
        <v>105.5642</v>
      </c>
      <c r="X246" s="12">
        <v>38.014499999999998</v>
      </c>
      <c r="Y246" s="12">
        <v>67.549700000000001</v>
      </c>
      <c r="Z246" s="12">
        <v>142.3518</v>
      </c>
      <c r="AA246" s="12">
        <v>51.113399999999999</v>
      </c>
      <c r="AB246" s="12">
        <v>91.238399999999999</v>
      </c>
      <c r="AC246" s="9">
        <f t="shared" si="39"/>
        <v>329.26490000000001</v>
      </c>
      <c r="AD246" s="9">
        <f t="shared" si="40"/>
        <v>119.44109999999999</v>
      </c>
      <c r="AE246" s="9">
        <f t="shared" si="41"/>
        <v>209.82380000000001</v>
      </c>
      <c r="AF246" s="15">
        <f t="shared" si="36"/>
        <v>807.78739999999993</v>
      </c>
      <c r="AG246" s="15">
        <f t="shared" si="37"/>
        <v>292.9683</v>
      </c>
      <c r="AH246" s="15">
        <f t="shared" si="38"/>
        <v>514.81909999999993</v>
      </c>
      <c r="AI246" s="16"/>
    </row>
    <row r="247" spans="1:35" s="4" customFormat="1" ht="20.100000000000001" customHeight="1" thickBot="1" x14ac:dyDescent="0.25">
      <c r="A247" s="21">
        <f t="shared" si="42"/>
        <v>241</v>
      </c>
      <c r="B247" s="22" t="s">
        <v>235</v>
      </c>
      <c r="C247" s="22"/>
      <c r="D247" s="20">
        <v>2045.53</v>
      </c>
      <c r="E247" s="12">
        <v>113.06489999999999</v>
      </c>
      <c r="F247" s="12">
        <v>104.4943</v>
      </c>
      <c r="G247" s="12">
        <v>8.5706000000000007</v>
      </c>
      <c r="H247" s="12">
        <v>90.106800000000007</v>
      </c>
      <c r="I247" s="12">
        <v>83.274299999999997</v>
      </c>
      <c r="J247" s="12">
        <v>6.8324999999999996</v>
      </c>
      <c r="K247" s="12">
        <v>64.049899999999994</v>
      </c>
      <c r="L247" s="12">
        <v>59.193199999999997</v>
      </c>
      <c r="M247" s="12">
        <v>4.8567</v>
      </c>
      <c r="N247" s="12">
        <v>42.529899999999998</v>
      </c>
      <c r="O247" s="12">
        <v>39.305</v>
      </c>
      <c r="P247" s="12">
        <v>3.2248999999999999</v>
      </c>
      <c r="Q247" s="5">
        <f t="shared" si="46"/>
        <v>309.75149999999996</v>
      </c>
      <c r="R247" s="5">
        <f t="shared" si="47"/>
        <v>286.26679999999999</v>
      </c>
      <c r="S247" s="5">
        <f t="shared" si="48"/>
        <v>23.484699999999997</v>
      </c>
      <c r="T247" s="12">
        <v>53.935000000000002</v>
      </c>
      <c r="U247" s="12">
        <v>49.845300000000002</v>
      </c>
      <c r="V247" s="12">
        <v>4.0896999999999997</v>
      </c>
      <c r="W247" s="12">
        <v>67.625600000000006</v>
      </c>
      <c r="X247" s="12">
        <v>62.497900000000001</v>
      </c>
      <c r="Y247" s="12">
        <v>5.1276999999999999</v>
      </c>
      <c r="Z247" s="12">
        <v>95.944599999999994</v>
      </c>
      <c r="AA247" s="12">
        <v>88.669499999999999</v>
      </c>
      <c r="AB247" s="12">
        <v>7.2751000000000001</v>
      </c>
      <c r="AC247" s="9">
        <f t="shared" si="39"/>
        <v>217.5052</v>
      </c>
      <c r="AD247" s="9">
        <f t="shared" si="40"/>
        <v>201.0127</v>
      </c>
      <c r="AE247" s="9">
        <f t="shared" si="41"/>
        <v>16.4925</v>
      </c>
      <c r="AF247" s="15">
        <f t="shared" si="36"/>
        <v>527.25669999999991</v>
      </c>
      <c r="AG247" s="15">
        <f t="shared" si="37"/>
        <v>487.27949999999998</v>
      </c>
      <c r="AH247" s="15">
        <f t="shared" si="38"/>
        <v>39.977199999999996</v>
      </c>
      <c r="AI247" s="16"/>
    </row>
    <row r="248" spans="1:35" s="4" customFormat="1" ht="20.100000000000001" customHeight="1" thickBot="1" x14ac:dyDescent="0.25">
      <c r="A248" s="21">
        <f t="shared" si="42"/>
        <v>242</v>
      </c>
      <c r="B248" s="22" t="s">
        <v>236</v>
      </c>
      <c r="C248" s="22"/>
      <c r="D248" s="20">
        <v>2045.53</v>
      </c>
      <c r="E248" s="12">
        <v>99.273200000000003</v>
      </c>
      <c r="F248" s="12">
        <v>98.593599999999995</v>
      </c>
      <c r="G248" s="12">
        <v>0.67959999999999998</v>
      </c>
      <c r="H248" s="12">
        <v>79.679900000000004</v>
      </c>
      <c r="I248" s="12">
        <v>79.134500000000003</v>
      </c>
      <c r="J248" s="12">
        <v>0.5454</v>
      </c>
      <c r="K248" s="12">
        <v>57.239899999999999</v>
      </c>
      <c r="L248" s="12">
        <v>56.848100000000002</v>
      </c>
      <c r="M248" s="12">
        <v>0.39179999999999998</v>
      </c>
      <c r="N248" s="12">
        <v>39.351999999999997</v>
      </c>
      <c r="O248" s="12">
        <v>39.082599999999999</v>
      </c>
      <c r="P248" s="12">
        <v>0.26939999999999997</v>
      </c>
      <c r="Q248" s="5">
        <f t="shared" si="46"/>
        <v>275.54500000000002</v>
      </c>
      <c r="R248" s="5">
        <f t="shared" si="47"/>
        <v>273.65879999999999</v>
      </c>
      <c r="S248" s="5">
        <f t="shared" si="48"/>
        <v>1.8862000000000001</v>
      </c>
      <c r="T248" s="12">
        <v>50.841000000000001</v>
      </c>
      <c r="U248" s="12">
        <v>50.493000000000002</v>
      </c>
      <c r="V248" s="12">
        <v>0.34799999999999998</v>
      </c>
      <c r="W248" s="12">
        <v>58.638800000000003</v>
      </c>
      <c r="X248" s="12">
        <v>58.237400000000001</v>
      </c>
      <c r="Y248" s="12">
        <v>0.40139999999999998</v>
      </c>
      <c r="Z248" s="12">
        <v>90.540499999999994</v>
      </c>
      <c r="AA248" s="12">
        <v>89.920699999999997</v>
      </c>
      <c r="AB248" s="12">
        <v>0.61980000000000002</v>
      </c>
      <c r="AC248" s="9">
        <f t="shared" si="39"/>
        <v>200.02030000000002</v>
      </c>
      <c r="AD248" s="9">
        <f t="shared" si="40"/>
        <v>198.65109999999999</v>
      </c>
      <c r="AE248" s="9">
        <f t="shared" si="41"/>
        <v>1.3692</v>
      </c>
      <c r="AF248" s="15">
        <f t="shared" si="36"/>
        <v>475.56530000000004</v>
      </c>
      <c r="AG248" s="15">
        <f t="shared" si="37"/>
        <v>472.30989999999997</v>
      </c>
      <c r="AH248" s="15">
        <f t="shared" si="38"/>
        <v>3.2553999999999998</v>
      </c>
      <c r="AI248" s="16"/>
    </row>
    <row r="249" spans="1:35" s="4" customFormat="1" ht="20.100000000000001" customHeight="1" thickBot="1" x14ac:dyDescent="0.25">
      <c r="A249" s="21">
        <f t="shared" si="42"/>
        <v>243</v>
      </c>
      <c r="B249" s="22" t="s">
        <v>237</v>
      </c>
      <c r="C249" s="22"/>
      <c r="D249" s="20">
        <v>2045.53</v>
      </c>
      <c r="E249" s="12">
        <v>102.75749999999999</v>
      </c>
      <c r="F249" s="12">
        <v>102.75749999999999</v>
      </c>
      <c r="G249" s="14">
        <v>0</v>
      </c>
      <c r="H249" s="12">
        <v>86.811599999999999</v>
      </c>
      <c r="I249" s="12">
        <v>86.811599999999999</v>
      </c>
      <c r="J249" s="14">
        <v>0</v>
      </c>
      <c r="K249" s="12">
        <v>62.004199999999997</v>
      </c>
      <c r="L249" s="12">
        <v>62.004199999999997</v>
      </c>
      <c r="M249" s="14">
        <v>0</v>
      </c>
      <c r="N249" s="12">
        <v>35.4634</v>
      </c>
      <c r="O249" s="12">
        <v>35.4634</v>
      </c>
      <c r="P249" s="14">
        <v>0</v>
      </c>
      <c r="Q249" s="5">
        <f t="shared" si="46"/>
        <v>287.0367</v>
      </c>
      <c r="R249" s="5">
        <f t="shared" si="47"/>
        <v>287.0367</v>
      </c>
      <c r="S249" s="5">
        <f t="shared" si="48"/>
        <v>0</v>
      </c>
      <c r="T249" s="12">
        <v>57.224400000000003</v>
      </c>
      <c r="U249" s="12">
        <v>57.224400000000003</v>
      </c>
      <c r="V249" s="14">
        <v>0</v>
      </c>
      <c r="W249" s="12">
        <v>61.842100000000002</v>
      </c>
      <c r="X249" s="12">
        <v>61.842100000000002</v>
      </c>
      <c r="Y249" s="14">
        <v>0</v>
      </c>
      <c r="Z249" s="12">
        <v>94.989900000000006</v>
      </c>
      <c r="AA249" s="12">
        <v>94.989900000000006</v>
      </c>
      <c r="AB249" s="14">
        <v>0</v>
      </c>
      <c r="AC249" s="9">
        <f t="shared" si="39"/>
        <v>214.0564</v>
      </c>
      <c r="AD249" s="9">
        <f t="shared" si="40"/>
        <v>214.0564</v>
      </c>
      <c r="AE249" s="9">
        <f t="shared" si="41"/>
        <v>0</v>
      </c>
      <c r="AF249" s="15">
        <f t="shared" si="36"/>
        <v>501.09309999999999</v>
      </c>
      <c r="AG249" s="15">
        <f t="shared" si="37"/>
        <v>501.09309999999999</v>
      </c>
      <c r="AH249" s="15">
        <f t="shared" si="38"/>
        <v>0</v>
      </c>
      <c r="AI249" s="16"/>
    </row>
    <row r="250" spans="1:35" s="4" customFormat="1" ht="20.100000000000001" customHeight="1" thickBot="1" x14ac:dyDescent="0.25">
      <c r="A250" s="21">
        <f t="shared" si="42"/>
        <v>244</v>
      </c>
      <c r="B250" s="22" t="s">
        <v>238</v>
      </c>
      <c r="C250" s="22"/>
      <c r="D250" s="20">
        <v>2045.53</v>
      </c>
      <c r="E250" s="12">
        <v>209.34100000000001</v>
      </c>
      <c r="F250" s="12">
        <v>196.85489999999999</v>
      </c>
      <c r="G250" s="12">
        <v>12.4861</v>
      </c>
      <c r="H250" s="12">
        <v>167.74700000000001</v>
      </c>
      <c r="I250" s="12">
        <v>157.74189999999999</v>
      </c>
      <c r="J250" s="12">
        <v>10.005100000000001</v>
      </c>
      <c r="K250" s="12">
        <v>120.2092</v>
      </c>
      <c r="L250" s="12">
        <v>113.0394</v>
      </c>
      <c r="M250" s="12">
        <v>7.1698000000000004</v>
      </c>
      <c r="N250" s="12">
        <v>68.780900000000003</v>
      </c>
      <c r="O250" s="12">
        <v>64.6785</v>
      </c>
      <c r="P250" s="12">
        <v>4.1024000000000003</v>
      </c>
      <c r="Q250" s="5">
        <f t="shared" si="46"/>
        <v>566.07810000000006</v>
      </c>
      <c r="R250" s="5">
        <f t="shared" si="47"/>
        <v>532.31470000000002</v>
      </c>
      <c r="S250" s="5">
        <f t="shared" si="48"/>
        <v>33.763400000000004</v>
      </c>
      <c r="T250" s="12">
        <v>86.350399999999993</v>
      </c>
      <c r="U250" s="12">
        <v>81.200100000000006</v>
      </c>
      <c r="V250" s="12">
        <v>5.1502999999999997</v>
      </c>
      <c r="W250" s="12">
        <v>117.65860000000001</v>
      </c>
      <c r="X250" s="12">
        <v>110.64100000000001</v>
      </c>
      <c r="Y250" s="12">
        <v>7.0175999999999998</v>
      </c>
      <c r="Z250" s="12">
        <v>184.7311</v>
      </c>
      <c r="AA250" s="12">
        <v>173.71299999999999</v>
      </c>
      <c r="AB250" s="12">
        <v>11.0181</v>
      </c>
      <c r="AC250" s="9">
        <f t="shared" si="39"/>
        <v>388.74009999999998</v>
      </c>
      <c r="AD250" s="9">
        <f t="shared" si="40"/>
        <v>365.55410000000001</v>
      </c>
      <c r="AE250" s="9">
        <f t="shared" si="41"/>
        <v>23.186</v>
      </c>
      <c r="AF250" s="15">
        <f t="shared" si="36"/>
        <v>954.81820000000005</v>
      </c>
      <c r="AG250" s="15">
        <f t="shared" si="37"/>
        <v>897.86879999999996</v>
      </c>
      <c r="AH250" s="15">
        <f t="shared" si="38"/>
        <v>56.949400000000004</v>
      </c>
      <c r="AI250" s="16"/>
    </row>
    <row r="251" spans="1:35" s="4" customFormat="1" ht="20.100000000000001" customHeight="1" thickBot="1" x14ac:dyDescent="0.25">
      <c r="A251" s="21">
        <f t="shared" si="42"/>
        <v>245</v>
      </c>
      <c r="B251" s="22" t="s">
        <v>239</v>
      </c>
      <c r="C251" s="22"/>
      <c r="D251" s="20">
        <v>2045.53</v>
      </c>
      <c r="E251" s="12">
        <v>151.98599999999999</v>
      </c>
      <c r="F251" s="12">
        <v>129.95519999999999</v>
      </c>
      <c r="G251" s="12">
        <v>22.030799999999999</v>
      </c>
      <c r="H251" s="12">
        <v>126.7037</v>
      </c>
      <c r="I251" s="12">
        <v>108.3582</v>
      </c>
      <c r="J251" s="12">
        <v>18.345500000000001</v>
      </c>
      <c r="K251" s="12">
        <v>94.701899999999995</v>
      </c>
      <c r="L251" s="12">
        <v>81.014700000000005</v>
      </c>
      <c r="M251" s="12">
        <v>13.687200000000001</v>
      </c>
      <c r="N251" s="12">
        <v>68.011600000000001</v>
      </c>
      <c r="O251" s="12">
        <v>58.465699999999998</v>
      </c>
      <c r="P251" s="12">
        <v>9.5458999999999996</v>
      </c>
      <c r="Q251" s="5">
        <f t="shared" si="46"/>
        <v>441.40320000000003</v>
      </c>
      <c r="R251" s="5">
        <f t="shared" si="47"/>
        <v>377.79380000000003</v>
      </c>
      <c r="S251" s="5">
        <f t="shared" si="48"/>
        <v>63.609400000000008</v>
      </c>
      <c r="T251" s="12">
        <v>92.472800000000007</v>
      </c>
      <c r="U251" s="12">
        <v>78.134100000000004</v>
      </c>
      <c r="V251" s="12">
        <v>14.338699999999999</v>
      </c>
      <c r="W251" s="12">
        <v>117.1195</v>
      </c>
      <c r="X251" s="12">
        <v>100.0536</v>
      </c>
      <c r="Y251" s="12">
        <v>17.065899999999999</v>
      </c>
      <c r="Z251" s="12">
        <v>159.71170000000001</v>
      </c>
      <c r="AA251" s="12">
        <v>136.4196</v>
      </c>
      <c r="AB251" s="12">
        <v>23.292100000000001</v>
      </c>
      <c r="AC251" s="9">
        <f t="shared" si="39"/>
        <v>369.30400000000003</v>
      </c>
      <c r="AD251" s="9">
        <f t="shared" si="40"/>
        <v>314.60730000000001</v>
      </c>
      <c r="AE251" s="9">
        <f t="shared" si="41"/>
        <v>54.6967</v>
      </c>
      <c r="AF251" s="15">
        <f t="shared" si="36"/>
        <v>810.70720000000006</v>
      </c>
      <c r="AG251" s="15">
        <f t="shared" si="37"/>
        <v>692.40110000000004</v>
      </c>
      <c r="AH251" s="15">
        <f t="shared" si="38"/>
        <v>118.30610000000001</v>
      </c>
      <c r="AI251" s="16"/>
    </row>
    <row r="252" spans="1:35" s="4" customFormat="1" ht="20.100000000000001" customHeight="1" thickBot="1" x14ac:dyDescent="0.25">
      <c r="A252" s="21">
        <f t="shared" si="42"/>
        <v>246</v>
      </c>
      <c r="B252" s="22" t="s">
        <v>240</v>
      </c>
      <c r="C252" s="22"/>
      <c r="D252" s="20">
        <v>2045.53</v>
      </c>
      <c r="E252" s="12">
        <v>94.233800000000002</v>
      </c>
      <c r="F252" s="12">
        <v>94.233800000000002</v>
      </c>
      <c r="G252" s="14">
        <v>0</v>
      </c>
      <c r="H252" s="12">
        <v>73.380099999999999</v>
      </c>
      <c r="I252" s="12">
        <v>73.380099999999999</v>
      </c>
      <c r="J252" s="14">
        <v>0</v>
      </c>
      <c r="K252" s="12">
        <v>50.593299999999999</v>
      </c>
      <c r="L252" s="12">
        <v>50.593299999999999</v>
      </c>
      <c r="M252" s="14">
        <v>0</v>
      </c>
      <c r="N252" s="12">
        <v>30.705300000000001</v>
      </c>
      <c r="O252" s="12">
        <v>30.705300000000001</v>
      </c>
      <c r="P252" s="14">
        <v>0</v>
      </c>
      <c r="Q252" s="5">
        <f t="shared" si="46"/>
        <v>248.91249999999999</v>
      </c>
      <c r="R252" s="5">
        <f t="shared" si="47"/>
        <v>248.91249999999999</v>
      </c>
      <c r="S252" s="5">
        <f t="shared" si="48"/>
        <v>0</v>
      </c>
      <c r="T252" s="12">
        <v>48.846600000000002</v>
      </c>
      <c r="U252" s="12">
        <v>48.846600000000002</v>
      </c>
      <c r="V252" s="14">
        <v>0</v>
      </c>
      <c r="W252" s="12">
        <v>51.056699999999999</v>
      </c>
      <c r="X252" s="12">
        <v>51.056699999999999</v>
      </c>
      <c r="Y252" s="14">
        <v>0</v>
      </c>
      <c r="Z252" s="12">
        <v>83.755700000000004</v>
      </c>
      <c r="AA252" s="12">
        <v>83.755700000000004</v>
      </c>
      <c r="AB252" s="14">
        <v>0</v>
      </c>
      <c r="AC252" s="9">
        <f t="shared" si="39"/>
        <v>183.65899999999999</v>
      </c>
      <c r="AD252" s="9">
        <f t="shared" si="40"/>
        <v>183.65899999999999</v>
      </c>
      <c r="AE252" s="9">
        <f t="shared" si="41"/>
        <v>0</v>
      </c>
      <c r="AF252" s="15">
        <f t="shared" si="36"/>
        <v>432.57150000000001</v>
      </c>
      <c r="AG252" s="15">
        <f t="shared" si="37"/>
        <v>432.57150000000001</v>
      </c>
      <c r="AH252" s="15">
        <f t="shared" si="38"/>
        <v>0</v>
      </c>
      <c r="AI252" s="16"/>
    </row>
    <row r="253" spans="1:35" s="4" customFormat="1" ht="20.100000000000001" customHeight="1" thickBot="1" x14ac:dyDescent="0.25">
      <c r="A253" s="21">
        <f t="shared" si="42"/>
        <v>247</v>
      </c>
      <c r="B253" s="22" t="s">
        <v>241</v>
      </c>
      <c r="C253" s="22"/>
      <c r="D253" s="20">
        <v>2045.53</v>
      </c>
      <c r="E253" s="12">
        <v>143.29060000000001</v>
      </c>
      <c r="F253" s="12">
        <v>140.76580000000001</v>
      </c>
      <c r="G253" s="12">
        <v>2.5247999999999999</v>
      </c>
      <c r="H253" s="12">
        <v>118.76949999999999</v>
      </c>
      <c r="I253" s="12">
        <v>116.64239999999999</v>
      </c>
      <c r="J253" s="12">
        <v>2.1271</v>
      </c>
      <c r="K253" s="12">
        <v>92.895300000000006</v>
      </c>
      <c r="L253" s="12">
        <v>91.086100000000002</v>
      </c>
      <c r="M253" s="12">
        <v>1.8091999999999999</v>
      </c>
      <c r="N253" s="12">
        <v>68.661000000000001</v>
      </c>
      <c r="O253" s="12">
        <v>67.240200000000002</v>
      </c>
      <c r="P253" s="12">
        <v>1.4208000000000001</v>
      </c>
      <c r="Q253" s="5">
        <f t="shared" si="46"/>
        <v>423.61640000000006</v>
      </c>
      <c r="R253" s="5">
        <f t="shared" si="47"/>
        <v>415.73450000000003</v>
      </c>
      <c r="S253" s="5">
        <f t="shared" si="48"/>
        <v>7.881899999999999</v>
      </c>
      <c r="T253" s="12">
        <v>81.099900000000005</v>
      </c>
      <c r="U253" s="12">
        <v>75.334900000000005</v>
      </c>
      <c r="V253" s="12">
        <v>5.7649999999999997</v>
      </c>
      <c r="W253" s="12">
        <v>111.24209999999999</v>
      </c>
      <c r="X253" s="12">
        <v>96.1614</v>
      </c>
      <c r="Y253" s="12">
        <v>15.0807</v>
      </c>
      <c r="Z253" s="12">
        <v>130.15979999999999</v>
      </c>
      <c r="AA253" s="12">
        <v>123.7307</v>
      </c>
      <c r="AB253" s="12">
        <v>6.4291</v>
      </c>
      <c r="AC253" s="9">
        <f t="shared" si="39"/>
        <v>322.5018</v>
      </c>
      <c r="AD253" s="9">
        <f t="shared" si="40"/>
        <v>295.22700000000003</v>
      </c>
      <c r="AE253" s="9">
        <f t="shared" si="41"/>
        <v>27.274799999999999</v>
      </c>
      <c r="AF253" s="15">
        <f t="shared" si="36"/>
        <v>746.11820000000012</v>
      </c>
      <c r="AG253" s="15">
        <f t="shared" si="37"/>
        <v>710.96150000000011</v>
      </c>
      <c r="AH253" s="15">
        <f t="shared" si="38"/>
        <v>35.156700000000001</v>
      </c>
      <c r="AI253" s="16"/>
    </row>
    <row r="254" spans="1:35" s="4" customFormat="1" ht="20.100000000000001" customHeight="1" thickBot="1" x14ac:dyDescent="0.25">
      <c r="A254" s="21">
        <f t="shared" si="42"/>
        <v>248</v>
      </c>
      <c r="B254" s="22" t="s">
        <v>242</v>
      </c>
      <c r="C254" s="22"/>
      <c r="D254" s="20">
        <v>2045.53</v>
      </c>
      <c r="E254" s="12">
        <v>115.63249999999999</v>
      </c>
      <c r="F254" s="12">
        <v>105.06740000000001</v>
      </c>
      <c r="G254" s="12">
        <v>10.565099999999999</v>
      </c>
      <c r="H254" s="12">
        <v>93.926900000000003</v>
      </c>
      <c r="I254" s="12">
        <v>85.344899999999996</v>
      </c>
      <c r="J254" s="12">
        <v>8.5820000000000007</v>
      </c>
      <c r="K254" s="12">
        <v>68.6768</v>
      </c>
      <c r="L254" s="12">
        <v>62.402000000000001</v>
      </c>
      <c r="M254" s="12">
        <v>6.2747999999999999</v>
      </c>
      <c r="N254" s="12">
        <v>44.702599999999997</v>
      </c>
      <c r="O254" s="12">
        <v>40.618200000000002</v>
      </c>
      <c r="P254" s="12">
        <v>4.0843999999999996</v>
      </c>
      <c r="Q254" s="5">
        <f t="shared" si="46"/>
        <v>322.93880000000001</v>
      </c>
      <c r="R254" s="5">
        <f t="shared" si="47"/>
        <v>293.4325</v>
      </c>
      <c r="S254" s="5">
        <f t="shared" si="48"/>
        <v>29.5063</v>
      </c>
      <c r="T254" s="12">
        <v>49.652500000000003</v>
      </c>
      <c r="U254" s="12">
        <v>45.0715</v>
      </c>
      <c r="V254" s="12">
        <v>4.5810000000000004</v>
      </c>
      <c r="W254" s="12">
        <v>67.465599999999995</v>
      </c>
      <c r="X254" s="12">
        <v>61.209699999999998</v>
      </c>
      <c r="Y254" s="12">
        <v>6.2558999999999996</v>
      </c>
      <c r="Z254" s="12">
        <v>101.9418</v>
      </c>
      <c r="AA254" s="12">
        <v>92.5364</v>
      </c>
      <c r="AB254" s="12">
        <v>9.4054000000000002</v>
      </c>
      <c r="AC254" s="9">
        <f t="shared" si="39"/>
        <v>219.0599</v>
      </c>
      <c r="AD254" s="9">
        <f t="shared" si="40"/>
        <v>198.8176</v>
      </c>
      <c r="AE254" s="9">
        <f t="shared" si="41"/>
        <v>20.2423</v>
      </c>
      <c r="AF254" s="15">
        <f t="shared" si="36"/>
        <v>541.99869999999999</v>
      </c>
      <c r="AG254" s="15">
        <f t="shared" si="37"/>
        <v>492.25009999999997</v>
      </c>
      <c r="AH254" s="15">
        <f t="shared" si="38"/>
        <v>49.748599999999996</v>
      </c>
      <c r="AI254" s="16"/>
    </row>
    <row r="255" spans="1:35" s="4" customFormat="1" ht="20.100000000000001" customHeight="1" thickBot="1" x14ac:dyDescent="0.25">
      <c r="A255" s="21">
        <f t="shared" si="42"/>
        <v>249</v>
      </c>
      <c r="B255" s="22" t="s">
        <v>243</v>
      </c>
      <c r="C255" s="22"/>
      <c r="D255" s="20">
        <v>2045.53</v>
      </c>
      <c r="E255" s="12">
        <v>141.8613</v>
      </c>
      <c r="F255" s="12">
        <v>141.8613</v>
      </c>
      <c r="G255" s="14">
        <v>0</v>
      </c>
      <c r="H255" s="12">
        <v>109.2698</v>
      </c>
      <c r="I255" s="12">
        <v>109.2698</v>
      </c>
      <c r="J255" s="14">
        <v>0</v>
      </c>
      <c r="K255" s="12">
        <v>78.165199999999999</v>
      </c>
      <c r="L255" s="12">
        <v>78.165199999999999</v>
      </c>
      <c r="M255" s="14">
        <v>0</v>
      </c>
      <c r="N255" s="12">
        <v>55.1629</v>
      </c>
      <c r="O255" s="12">
        <v>55.1629</v>
      </c>
      <c r="P255" s="14">
        <v>0</v>
      </c>
      <c r="Q255" s="5">
        <f t="shared" si="46"/>
        <v>384.45919999999995</v>
      </c>
      <c r="R255" s="5">
        <f t="shared" si="47"/>
        <v>384.45919999999995</v>
      </c>
      <c r="S255" s="5">
        <f t="shared" si="48"/>
        <v>0</v>
      </c>
      <c r="T255" s="12">
        <v>62.693899999999999</v>
      </c>
      <c r="U255" s="12">
        <v>62.693899999999999</v>
      </c>
      <c r="V255" s="14">
        <v>0</v>
      </c>
      <c r="W255" s="12">
        <v>80.143100000000004</v>
      </c>
      <c r="X255" s="12">
        <v>80.143100000000004</v>
      </c>
      <c r="Y255" s="14">
        <v>0</v>
      </c>
      <c r="Z255" s="12">
        <v>121.4787</v>
      </c>
      <c r="AA255" s="12">
        <v>121.4787</v>
      </c>
      <c r="AB255" s="14">
        <v>0</v>
      </c>
      <c r="AC255" s="9">
        <f t="shared" si="39"/>
        <v>264.31569999999999</v>
      </c>
      <c r="AD255" s="9">
        <f t="shared" si="40"/>
        <v>264.31569999999999</v>
      </c>
      <c r="AE255" s="9">
        <f t="shared" si="41"/>
        <v>0</v>
      </c>
      <c r="AF255" s="15">
        <f t="shared" si="36"/>
        <v>648.77489999999989</v>
      </c>
      <c r="AG255" s="15">
        <f t="shared" si="37"/>
        <v>648.77489999999989</v>
      </c>
      <c r="AH255" s="15">
        <f t="shared" si="38"/>
        <v>0</v>
      </c>
      <c r="AI255" s="16"/>
    </row>
    <row r="256" spans="1:35" s="4" customFormat="1" ht="20.100000000000001" customHeight="1" thickBot="1" x14ac:dyDescent="0.25">
      <c r="A256" s="21">
        <f t="shared" si="42"/>
        <v>250</v>
      </c>
      <c r="B256" s="22" t="s">
        <v>244</v>
      </c>
      <c r="C256" s="22"/>
      <c r="D256" s="20">
        <v>2045.53</v>
      </c>
      <c r="E256" s="12">
        <v>99.722700000000003</v>
      </c>
      <c r="F256" s="12">
        <v>99.722700000000003</v>
      </c>
      <c r="G256" s="14">
        <v>0</v>
      </c>
      <c r="H256" s="12">
        <v>82.392499999999998</v>
      </c>
      <c r="I256" s="12">
        <v>82.392499999999998</v>
      </c>
      <c r="J256" s="14">
        <v>0</v>
      </c>
      <c r="K256" s="12">
        <v>59.955300000000001</v>
      </c>
      <c r="L256" s="12">
        <v>59.955300000000001</v>
      </c>
      <c r="M256" s="14">
        <v>0</v>
      </c>
      <c r="N256" s="12">
        <v>31.921299999999999</v>
      </c>
      <c r="O256" s="12">
        <v>31.921299999999999</v>
      </c>
      <c r="P256" s="14">
        <v>0</v>
      </c>
      <c r="Q256" s="5">
        <f t="shared" si="46"/>
        <v>273.99180000000001</v>
      </c>
      <c r="R256" s="5">
        <f t="shared" si="47"/>
        <v>273.99180000000001</v>
      </c>
      <c r="S256" s="5">
        <f t="shared" si="48"/>
        <v>0</v>
      </c>
      <c r="T256" s="12">
        <v>47.4026</v>
      </c>
      <c r="U256" s="12">
        <v>47.4026</v>
      </c>
      <c r="V256" s="14">
        <v>0</v>
      </c>
      <c r="W256" s="12">
        <v>56.038499999999999</v>
      </c>
      <c r="X256" s="12">
        <v>56.038499999999999</v>
      </c>
      <c r="Y256" s="14">
        <v>0</v>
      </c>
      <c r="Z256" s="12">
        <v>90.773099999999999</v>
      </c>
      <c r="AA256" s="12">
        <v>90.773099999999999</v>
      </c>
      <c r="AB256" s="14">
        <v>0</v>
      </c>
      <c r="AC256" s="9">
        <f t="shared" si="39"/>
        <v>194.21420000000001</v>
      </c>
      <c r="AD256" s="9">
        <f t="shared" si="40"/>
        <v>194.21420000000001</v>
      </c>
      <c r="AE256" s="9">
        <f t="shared" si="41"/>
        <v>0</v>
      </c>
      <c r="AF256" s="15">
        <f t="shared" si="36"/>
        <v>468.20600000000002</v>
      </c>
      <c r="AG256" s="15">
        <f t="shared" si="37"/>
        <v>468.20600000000002</v>
      </c>
      <c r="AH256" s="15">
        <f t="shared" si="38"/>
        <v>0</v>
      </c>
      <c r="AI256" s="16"/>
    </row>
    <row r="257" spans="1:35" s="4" customFormat="1" ht="20.100000000000001" customHeight="1" thickBot="1" x14ac:dyDescent="0.25">
      <c r="A257" s="21">
        <f t="shared" si="42"/>
        <v>251</v>
      </c>
      <c r="B257" s="22" t="s">
        <v>245</v>
      </c>
      <c r="C257" s="22"/>
      <c r="D257" s="20">
        <v>2045.53</v>
      </c>
      <c r="E257" s="12">
        <v>112.1647</v>
      </c>
      <c r="F257" s="12">
        <v>110.6199</v>
      </c>
      <c r="G257" s="12">
        <v>1.5448</v>
      </c>
      <c r="H257" s="12">
        <v>84.487899999999996</v>
      </c>
      <c r="I257" s="12">
        <v>83.324299999999994</v>
      </c>
      <c r="J257" s="12">
        <v>1.1636</v>
      </c>
      <c r="K257" s="12">
        <v>58.027500000000003</v>
      </c>
      <c r="L257" s="12">
        <v>57.228299999999997</v>
      </c>
      <c r="M257" s="12">
        <v>0.79920000000000002</v>
      </c>
      <c r="N257" s="12">
        <v>33.724299999999999</v>
      </c>
      <c r="O257" s="12">
        <v>33.259799999999998</v>
      </c>
      <c r="P257" s="12">
        <v>0.46450000000000002</v>
      </c>
      <c r="Q257" s="5">
        <f t="shared" si="46"/>
        <v>288.40440000000001</v>
      </c>
      <c r="R257" s="5">
        <f t="shared" si="47"/>
        <v>284.4323</v>
      </c>
      <c r="S257" s="5">
        <f t="shared" si="48"/>
        <v>3.9721000000000002</v>
      </c>
      <c r="T257" s="12">
        <v>46.209299999999999</v>
      </c>
      <c r="U257" s="12">
        <v>45.572899999999997</v>
      </c>
      <c r="V257" s="12">
        <v>0.63639999999999997</v>
      </c>
      <c r="W257" s="12">
        <v>57.286000000000001</v>
      </c>
      <c r="X257" s="12">
        <v>56.497</v>
      </c>
      <c r="Y257" s="12">
        <v>0.78900000000000003</v>
      </c>
      <c r="Z257" s="12">
        <v>88.395399999999995</v>
      </c>
      <c r="AA257" s="12">
        <v>87.177999999999997</v>
      </c>
      <c r="AB257" s="12">
        <v>1.2174</v>
      </c>
      <c r="AC257" s="9">
        <f t="shared" si="39"/>
        <v>191.89069999999998</v>
      </c>
      <c r="AD257" s="9">
        <f t="shared" si="40"/>
        <v>189.24789999999999</v>
      </c>
      <c r="AE257" s="9">
        <f t="shared" si="41"/>
        <v>2.6428000000000003</v>
      </c>
      <c r="AF257" s="15">
        <f t="shared" si="36"/>
        <v>480.29509999999999</v>
      </c>
      <c r="AG257" s="15">
        <f t="shared" si="37"/>
        <v>473.68020000000001</v>
      </c>
      <c r="AH257" s="15">
        <f t="shared" si="38"/>
        <v>6.6149000000000004</v>
      </c>
      <c r="AI257" s="16"/>
    </row>
    <row r="258" spans="1:35" s="4" customFormat="1" ht="20.100000000000001" customHeight="1" thickBot="1" x14ac:dyDescent="0.25">
      <c r="A258" s="21">
        <f t="shared" si="42"/>
        <v>252</v>
      </c>
      <c r="B258" s="22" t="s">
        <v>246</v>
      </c>
      <c r="C258" s="22"/>
      <c r="D258" s="20">
        <v>2045.53</v>
      </c>
      <c r="E258" s="12">
        <v>155.2415</v>
      </c>
      <c r="F258" s="12">
        <v>155.2415</v>
      </c>
      <c r="G258" s="14">
        <v>0</v>
      </c>
      <c r="H258" s="12">
        <v>119.4521</v>
      </c>
      <c r="I258" s="12">
        <v>119.4521</v>
      </c>
      <c r="J258" s="14">
        <v>0</v>
      </c>
      <c r="K258" s="12">
        <v>84.180800000000005</v>
      </c>
      <c r="L258" s="12">
        <v>84.180800000000005</v>
      </c>
      <c r="M258" s="14">
        <v>0</v>
      </c>
      <c r="N258" s="12">
        <v>63.4026</v>
      </c>
      <c r="O258" s="12">
        <v>63.4026</v>
      </c>
      <c r="P258" s="14">
        <v>0</v>
      </c>
      <c r="Q258" s="5">
        <f t="shared" si="46"/>
        <v>422.27700000000004</v>
      </c>
      <c r="R258" s="5">
        <f t="shared" si="47"/>
        <v>422.27700000000004</v>
      </c>
      <c r="S258" s="5">
        <f t="shared" si="48"/>
        <v>0</v>
      </c>
      <c r="T258" s="12">
        <v>78.053799999999995</v>
      </c>
      <c r="U258" s="12">
        <v>78.053799999999995</v>
      </c>
      <c r="V258" s="14">
        <v>0</v>
      </c>
      <c r="W258" s="12">
        <v>98.922300000000007</v>
      </c>
      <c r="X258" s="12">
        <v>98.922300000000007</v>
      </c>
      <c r="Y258" s="14">
        <v>0</v>
      </c>
      <c r="Z258" s="12">
        <v>145.15809999999999</v>
      </c>
      <c r="AA258" s="12">
        <v>145.15809999999999</v>
      </c>
      <c r="AB258" s="14">
        <v>0</v>
      </c>
      <c r="AC258" s="9">
        <f t="shared" si="39"/>
        <v>322.13419999999996</v>
      </c>
      <c r="AD258" s="9">
        <f t="shared" si="40"/>
        <v>322.13419999999996</v>
      </c>
      <c r="AE258" s="9">
        <f t="shared" si="41"/>
        <v>0</v>
      </c>
      <c r="AF258" s="15">
        <f t="shared" si="36"/>
        <v>744.41120000000001</v>
      </c>
      <c r="AG258" s="15">
        <f t="shared" si="37"/>
        <v>744.41120000000001</v>
      </c>
      <c r="AH258" s="15">
        <f t="shared" si="38"/>
        <v>0</v>
      </c>
      <c r="AI258" s="16"/>
    </row>
    <row r="259" spans="1:35" s="4" customFormat="1" ht="20.100000000000001" customHeight="1" thickBot="1" x14ac:dyDescent="0.25">
      <c r="A259" s="21">
        <f t="shared" si="42"/>
        <v>253</v>
      </c>
      <c r="B259" s="22" t="s">
        <v>247</v>
      </c>
      <c r="C259" s="22"/>
      <c r="D259" s="20">
        <v>2045.53</v>
      </c>
      <c r="E259" s="12">
        <v>107.08540000000001</v>
      </c>
      <c r="F259" s="12">
        <v>106.08410000000001</v>
      </c>
      <c r="G259" s="12">
        <v>1.0013000000000001</v>
      </c>
      <c r="H259" s="12">
        <v>88.125799999999998</v>
      </c>
      <c r="I259" s="12">
        <v>87.3018</v>
      </c>
      <c r="J259" s="12">
        <v>0.82399999999999995</v>
      </c>
      <c r="K259" s="12">
        <v>62.222700000000003</v>
      </c>
      <c r="L259" s="12">
        <v>61.640900000000002</v>
      </c>
      <c r="M259" s="12">
        <v>0.58179999999999998</v>
      </c>
      <c r="N259" s="12">
        <v>37.584600000000002</v>
      </c>
      <c r="O259" s="12">
        <v>37.233199999999997</v>
      </c>
      <c r="P259" s="12">
        <v>0.35139999999999999</v>
      </c>
      <c r="Q259" s="5">
        <f t="shared" si="46"/>
        <v>295.01850000000002</v>
      </c>
      <c r="R259" s="5">
        <f t="shared" si="47"/>
        <v>292.26</v>
      </c>
      <c r="S259" s="5">
        <f t="shared" si="48"/>
        <v>2.7584999999999997</v>
      </c>
      <c r="T259" s="12">
        <v>45.762900000000002</v>
      </c>
      <c r="U259" s="12">
        <v>45.335000000000001</v>
      </c>
      <c r="V259" s="12">
        <v>0.4279</v>
      </c>
      <c r="W259" s="12">
        <v>62.713999999999999</v>
      </c>
      <c r="X259" s="12">
        <v>62.127699999999997</v>
      </c>
      <c r="Y259" s="12">
        <v>0.58630000000000004</v>
      </c>
      <c r="Z259" s="12">
        <v>95.127799999999993</v>
      </c>
      <c r="AA259" s="12">
        <v>94.238399999999999</v>
      </c>
      <c r="AB259" s="12">
        <v>0.88939999999999997</v>
      </c>
      <c r="AC259" s="9">
        <f t="shared" si="39"/>
        <v>203.60469999999998</v>
      </c>
      <c r="AD259" s="9">
        <f t="shared" si="40"/>
        <v>201.7011</v>
      </c>
      <c r="AE259" s="9">
        <f t="shared" si="41"/>
        <v>1.9036</v>
      </c>
      <c r="AF259" s="15">
        <f t="shared" si="36"/>
        <v>498.6232</v>
      </c>
      <c r="AG259" s="15">
        <f t="shared" si="37"/>
        <v>493.96109999999999</v>
      </c>
      <c r="AH259" s="15">
        <f t="shared" si="38"/>
        <v>4.6620999999999997</v>
      </c>
      <c r="AI259" s="16"/>
    </row>
    <row r="260" spans="1:35" s="4" customFormat="1" ht="20.100000000000001" customHeight="1" thickBot="1" x14ac:dyDescent="0.25">
      <c r="A260" s="21">
        <f t="shared" si="42"/>
        <v>254</v>
      </c>
      <c r="B260" s="22" t="s">
        <v>248</v>
      </c>
      <c r="C260" s="22"/>
      <c r="D260" s="20">
        <v>2045.53</v>
      </c>
      <c r="E260" s="12">
        <v>145.59809999999999</v>
      </c>
      <c r="F260" s="12">
        <v>144.41849999999999</v>
      </c>
      <c r="G260" s="12">
        <v>1.1796</v>
      </c>
      <c r="H260" s="12">
        <v>118.7876</v>
      </c>
      <c r="I260" s="12">
        <v>117.8252</v>
      </c>
      <c r="J260" s="12">
        <v>0.96240000000000003</v>
      </c>
      <c r="K260" s="12">
        <v>86.014099999999999</v>
      </c>
      <c r="L260" s="12">
        <v>85.317300000000003</v>
      </c>
      <c r="M260" s="12">
        <v>0.69679999999999997</v>
      </c>
      <c r="N260" s="12">
        <v>65.209900000000005</v>
      </c>
      <c r="O260" s="12">
        <v>64.681600000000003</v>
      </c>
      <c r="P260" s="12">
        <v>0.52829999999999999</v>
      </c>
      <c r="Q260" s="5">
        <f t="shared" si="46"/>
        <v>415.60969999999998</v>
      </c>
      <c r="R260" s="5">
        <f t="shared" si="47"/>
        <v>412.24259999999998</v>
      </c>
      <c r="S260" s="5">
        <f t="shared" si="48"/>
        <v>3.3670999999999998</v>
      </c>
      <c r="T260" s="12">
        <v>71.192300000000003</v>
      </c>
      <c r="U260" s="12">
        <v>70.615499999999997</v>
      </c>
      <c r="V260" s="12">
        <v>0.57679999999999998</v>
      </c>
      <c r="W260" s="12">
        <v>85.059600000000003</v>
      </c>
      <c r="X260" s="12">
        <v>84.370500000000007</v>
      </c>
      <c r="Y260" s="12">
        <v>0.68910000000000005</v>
      </c>
      <c r="Z260" s="12">
        <v>134.80869999999999</v>
      </c>
      <c r="AA260" s="12">
        <v>133.7166</v>
      </c>
      <c r="AB260" s="12">
        <v>1.0921000000000001</v>
      </c>
      <c r="AC260" s="9">
        <f t="shared" si="39"/>
        <v>291.06060000000002</v>
      </c>
      <c r="AD260" s="9">
        <f t="shared" si="40"/>
        <v>288.70259999999996</v>
      </c>
      <c r="AE260" s="9">
        <f t="shared" si="41"/>
        <v>2.3580000000000001</v>
      </c>
      <c r="AF260" s="15">
        <f t="shared" si="36"/>
        <v>706.6703</v>
      </c>
      <c r="AG260" s="15">
        <f t="shared" si="37"/>
        <v>700.94519999999989</v>
      </c>
      <c r="AH260" s="15">
        <f t="shared" si="38"/>
        <v>5.7250999999999994</v>
      </c>
      <c r="AI260" s="16"/>
    </row>
    <row r="261" spans="1:35" s="4" customFormat="1" ht="20.100000000000001" customHeight="1" thickBot="1" x14ac:dyDescent="0.25">
      <c r="A261" s="21">
        <f t="shared" si="42"/>
        <v>255</v>
      </c>
      <c r="B261" s="22" t="s">
        <v>249</v>
      </c>
      <c r="C261" s="22"/>
      <c r="D261" s="20">
        <v>2045.53</v>
      </c>
      <c r="E261" s="12">
        <v>93.861900000000006</v>
      </c>
      <c r="F261" s="12">
        <v>88.033600000000007</v>
      </c>
      <c r="G261" s="12">
        <v>5.8282999999999996</v>
      </c>
      <c r="H261" s="12">
        <v>72.0792</v>
      </c>
      <c r="I261" s="12">
        <v>67.603499999999997</v>
      </c>
      <c r="J261" s="12">
        <v>4.4756999999999998</v>
      </c>
      <c r="K261" s="12">
        <v>52.119</v>
      </c>
      <c r="L261" s="12">
        <v>48.8827</v>
      </c>
      <c r="M261" s="12">
        <v>3.2363</v>
      </c>
      <c r="N261" s="12">
        <v>35.091000000000001</v>
      </c>
      <c r="O261" s="12">
        <v>32.912100000000002</v>
      </c>
      <c r="P261" s="12">
        <v>2.1789000000000001</v>
      </c>
      <c r="Q261" s="5">
        <f t="shared" si="46"/>
        <v>253.15110000000001</v>
      </c>
      <c r="R261" s="5">
        <f t="shared" si="47"/>
        <v>237.43190000000001</v>
      </c>
      <c r="S261" s="5">
        <f t="shared" si="48"/>
        <v>15.719199999999999</v>
      </c>
      <c r="T261" s="12">
        <v>41.334899999999998</v>
      </c>
      <c r="U261" s="12">
        <v>38.768300000000004</v>
      </c>
      <c r="V261" s="12">
        <v>2.5666000000000002</v>
      </c>
      <c r="W261" s="12">
        <v>50.9131</v>
      </c>
      <c r="X261" s="12">
        <v>47.7517</v>
      </c>
      <c r="Y261" s="12">
        <v>3.1614</v>
      </c>
      <c r="Z261" s="12">
        <v>79.410700000000006</v>
      </c>
      <c r="AA261" s="12">
        <v>74.479699999999994</v>
      </c>
      <c r="AB261" s="12">
        <v>4.931</v>
      </c>
      <c r="AC261" s="9">
        <f t="shared" si="39"/>
        <v>171.65870000000001</v>
      </c>
      <c r="AD261" s="9">
        <f t="shared" si="40"/>
        <v>160.99970000000002</v>
      </c>
      <c r="AE261" s="9">
        <f t="shared" si="41"/>
        <v>10.658999999999999</v>
      </c>
      <c r="AF261" s="15">
        <f t="shared" si="36"/>
        <v>424.8098</v>
      </c>
      <c r="AG261" s="15">
        <f t="shared" si="37"/>
        <v>398.4316</v>
      </c>
      <c r="AH261" s="15">
        <f t="shared" si="38"/>
        <v>26.3782</v>
      </c>
      <c r="AI261" s="16"/>
    </row>
    <row r="262" spans="1:35" s="4" customFormat="1" ht="20.100000000000001" customHeight="1" thickBot="1" x14ac:dyDescent="0.25">
      <c r="A262" s="21">
        <f t="shared" si="42"/>
        <v>256</v>
      </c>
      <c r="B262" s="22" t="s">
        <v>250</v>
      </c>
      <c r="C262" s="22"/>
      <c r="D262" s="20">
        <v>2045.53</v>
      </c>
      <c r="E262" s="12">
        <v>104.9761</v>
      </c>
      <c r="F262" s="12">
        <v>97.306200000000004</v>
      </c>
      <c r="G262" s="12">
        <v>7.6699000000000002</v>
      </c>
      <c r="H262" s="12">
        <v>84.226399999999998</v>
      </c>
      <c r="I262" s="12">
        <v>78.072599999999994</v>
      </c>
      <c r="J262" s="12">
        <v>6.1538000000000004</v>
      </c>
      <c r="K262" s="12">
        <v>61.1892</v>
      </c>
      <c r="L262" s="12">
        <v>56.718600000000002</v>
      </c>
      <c r="M262" s="12">
        <v>4.4706000000000001</v>
      </c>
      <c r="N262" s="12">
        <v>37.402299999999997</v>
      </c>
      <c r="O262" s="12">
        <v>34.669699999999999</v>
      </c>
      <c r="P262" s="12">
        <v>2.7326000000000001</v>
      </c>
      <c r="Q262" s="5">
        <f t="shared" si="46"/>
        <v>287.79399999999998</v>
      </c>
      <c r="R262" s="5">
        <f t="shared" si="47"/>
        <v>266.76710000000003</v>
      </c>
      <c r="S262" s="5">
        <f t="shared" si="48"/>
        <v>21.026900000000001</v>
      </c>
      <c r="T262" s="12">
        <v>50.2517</v>
      </c>
      <c r="U262" s="12">
        <v>46.580199999999998</v>
      </c>
      <c r="V262" s="12">
        <v>3.6715</v>
      </c>
      <c r="W262" s="12">
        <v>57.925600000000003</v>
      </c>
      <c r="X262" s="12">
        <v>53.693399999999997</v>
      </c>
      <c r="Y262" s="12">
        <v>4.2321999999999997</v>
      </c>
      <c r="Z262" s="12">
        <v>89.096500000000006</v>
      </c>
      <c r="AA262" s="12">
        <v>82.5869</v>
      </c>
      <c r="AB262" s="12">
        <v>6.5095999999999998</v>
      </c>
      <c r="AC262" s="9">
        <f t="shared" si="39"/>
        <v>197.27379999999999</v>
      </c>
      <c r="AD262" s="9">
        <f t="shared" si="40"/>
        <v>182.8605</v>
      </c>
      <c r="AE262" s="9">
        <f t="shared" si="41"/>
        <v>14.4133</v>
      </c>
      <c r="AF262" s="15">
        <f t="shared" si="36"/>
        <v>485.06779999999998</v>
      </c>
      <c r="AG262" s="15">
        <f t="shared" si="37"/>
        <v>449.62760000000003</v>
      </c>
      <c r="AH262" s="15">
        <f t="shared" si="38"/>
        <v>35.440200000000004</v>
      </c>
      <c r="AI262" s="16"/>
    </row>
    <row r="263" spans="1:35" s="4" customFormat="1" ht="20.100000000000001" customHeight="1" thickBot="1" x14ac:dyDescent="0.25">
      <c r="A263" s="21">
        <f t="shared" si="42"/>
        <v>257</v>
      </c>
      <c r="B263" s="22" t="s">
        <v>251</v>
      </c>
      <c r="C263" s="22"/>
      <c r="D263" s="20">
        <v>2045.53</v>
      </c>
      <c r="E263" s="12">
        <v>133.35550000000001</v>
      </c>
      <c r="F263" s="12">
        <v>133.35550000000001</v>
      </c>
      <c r="G263" s="14">
        <v>0</v>
      </c>
      <c r="H263" s="12">
        <v>104.97369999999999</v>
      </c>
      <c r="I263" s="12">
        <v>104.97369999999999</v>
      </c>
      <c r="J263" s="14">
        <v>0</v>
      </c>
      <c r="K263" s="12">
        <v>67.916499999999999</v>
      </c>
      <c r="L263" s="12">
        <v>67.916499999999999</v>
      </c>
      <c r="M263" s="14">
        <v>0</v>
      </c>
      <c r="N263" s="12">
        <v>48.494100000000003</v>
      </c>
      <c r="O263" s="12">
        <v>48.494100000000003</v>
      </c>
      <c r="P263" s="14">
        <v>0</v>
      </c>
      <c r="Q263" s="5">
        <f t="shared" si="46"/>
        <v>354.7398</v>
      </c>
      <c r="R263" s="5">
        <f t="shared" si="47"/>
        <v>354.7398</v>
      </c>
      <c r="S263" s="5">
        <f t="shared" si="48"/>
        <v>0</v>
      </c>
      <c r="T263" s="12">
        <v>72.381799999999998</v>
      </c>
      <c r="U263" s="12">
        <v>72.381799999999998</v>
      </c>
      <c r="V263" s="14">
        <v>0</v>
      </c>
      <c r="W263" s="12">
        <v>84.415999999999997</v>
      </c>
      <c r="X263" s="12">
        <v>84.415999999999997</v>
      </c>
      <c r="Y263" s="14">
        <v>0</v>
      </c>
      <c r="Z263" s="12">
        <v>123.0615</v>
      </c>
      <c r="AA263" s="12">
        <v>123.0615</v>
      </c>
      <c r="AB263" s="14">
        <v>0</v>
      </c>
      <c r="AC263" s="9">
        <f t="shared" si="39"/>
        <v>279.85929999999996</v>
      </c>
      <c r="AD263" s="9">
        <f t="shared" si="40"/>
        <v>279.85929999999996</v>
      </c>
      <c r="AE263" s="9">
        <f t="shared" si="41"/>
        <v>0</v>
      </c>
      <c r="AF263" s="15">
        <f t="shared" ref="AF263:AF326" si="49">Q263+AC263</f>
        <v>634.59909999999991</v>
      </c>
      <c r="AG263" s="15">
        <f t="shared" ref="AG263:AG326" si="50">R263+AD263</f>
        <v>634.59909999999991</v>
      </c>
      <c r="AH263" s="15">
        <f t="shared" ref="AH263:AH326" si="51">S263+AE263</f>
        <v>0</v>
      </c>
      <c r="AI263" s="16"/>
    </row>
    <row r="264" spans="1:35" s="4" customFormat="1" ht="20.100000000000001" customHeight="1" thickBot="1" x14ac:dyDescent="0.25">
      <c r="A264" s="21">
        <f t="shared" si="42"/>
        <v>258</v>
      </c>
      <c r="B264" s="22" t="s">
        <v>252</v>
      </c>
      <c r="C264" s="22"/>
      <c r="D264" s="20">
        <v>2045.53</v>
      </c>
      <c r="E264" s="12">
        <v>108.7824</v>
      </c>
      <c r="F264" s="12">
        <v>104.6442</v>
      </c>
      <c r="G264" s="12">
        <v>4.1382000000000003</v>
      </c>
      <c r="H264" s="12">
        <v>84.956999999999994</v>
      </c>
      <c r="I264" s="12">
        <v>81.725099999999998</v>
      </c>
      <c r="J264" s="12">
        <v>3.2319</v>
      </c>
      <c r="K264" s="12">
        <v>61.3748</v>
      </c>
      <c r="L264" s="12">
        <v>59.040100000000002</v>
      </c>
      <c r="M264" s="12">
        <v>2.3347000000000002</v>
      </c>
      <c r="N264" s="12">
        <v>41.333500000000001</v>
      </c>
      <c r="O264" s="12">
        <v>39.761099999999999</v>
      </c>
      <c r="P264" s="12">
        <v>1.5724</v>
      </c>
      <c r="Q264" s="5">
        <f t="shared" si="46"/>
        <v>296.4477</v>
      </c>
      <c r="R264" s="5">
        <f t="shared" si="47"/>
        <v>285.1705</v>
      </c>
      <c r="S264" s="5">
        <f t="shared" si="48"/>
        <v>11.277200000000001</v>
      </c>
      <c r="T264" s="12">
        <v>48.919199999999996</v>
      </c>
      <c r="U264" s="12">
        <v>47.058199999999999</v>
      </c>
      <c r="V264" s="12">
        <v>1.861</v>
      </c>
      <c r="W264" s="12">
        <v>62.476100000000002</v>
      </c>
      <c r="X264" s="12">
        <v>60.099400000000003</v>
      </c>
      <c r="Y264" s="12">
        <v>2.3767</v>
      </c>
      <c r="Z264" s="12">
        <v>93.009</v>
      </c>
      <c r="AA264" s="12">
        <v>89.470699999999994</v>
      </c>
      <c r="AB264" s="12">
        <v>3.5383</v>
      </c>
      <c r="AC264" s="9">
        <f t="shared" ref="AC264:AC327" si="52">T264+W264+Z264</f>
        <v>204.40429999999998</v>
      </c>
      <c r="AD264" s="9">
        <f t="shared" ref="AD264:AD327" si="53">U264+X264+AA264</f>
        <v>196.6283</v>
      </c>
      <c r="AE264" s="9">
        <f t="shared" ref="AE264:AE327" si="54">V264+Y264+AB264</f>
        <v>7.7759999999999998</v>
      </c>
      <c r="AF264" s="15">
        <f t="shared" si="49"/>
        <v>500.85199999999998</v>
      </c>
      <c r="AG264" s="15">
        <f t="shared" si="50"/>
        <v>481.79880000000003</v>
      </c>
      <c r="AH264" s="15">
        <f t="shared" si="51"/>
        <v>19.0532</v>
      </c>
      <c r="AI264" s="16"/>
    </row>
    <row r="265" spans="1:35" s="4" customFormat="1" ht="20.100000000000001" customHeight="1" thickBot="1" x14ac:dyDescent="0.25">
      <c r="A265" s="21">
        <f t="shared" ref="A265:A328" si="55">A264+1</f>
        <v>259</v>
      </c>
      <c r="B265" s="22" t="s">
        <v>253</v>
      </c>
      <c r="C265" s="22"/>
      <c r="D265" s="20">
        <v>2045.53</v>
      </c>
      <c r="E265" s="12">
        <v>204.0865</v>
      </c>
      <c r="F265" s="12">
        <v>204.0865</v>
      </c>
      <c r="G265" s="14">
        <v>0</v>
      </c>
      <c r="H265" s="12">
        <v>169.96870000000001</v>
      </c>
      <c r="I265" s="12">
        <v>169.96870000000001</v>
      </c>
      <c r="J265" s="14">
        <v>0</v>
      </c>
      <c r="K265" s="12">
        <v>127.2641</v>
      </c>
      <c r="L265" s="12">
        <v>127.2641</v>
      </c>
      <c r="M265" s="14">
        <v>0</v>
      </c>
      <c r="N265" s="12">
        <v>82.7714</v>
      </c>
      <c r="O265" s="12">
        <v>82.7714</v>
      </c>
      <c r="P265" s="14">
        <v>0</v>
      </c>
      <c r="Q265" s="5">
        <f t="shared" si="46"/>
        <v>584.09069999999997</v>
      </c>
      <c r="R265" s="5">
        <f t="shared" si="47"/>
        <v>584.09069999999997</v>
      </c>
      <c r="S265" s="5">
        <f t="shared" si="48"/>
        <v>0</v>
      </c>
      <c r="T265" s="12">
        <v>117.1404</v>
      </c>
      <c r="U265" s="12">
        <v>117.1404</v>
      </c>
      <c r="V265" s="14">
        <v>0</v>
      </c>
      <c r="W265" s="12">
        <v>148.80609999999999</v>
      </c>
      <c r="X265" s="12">
        <v>148.80609999999999</v>
      </c>
      <c r="Y265" s="14">
        <v>0</v>
      </c>
      <c r="Z265" s="12">
        <v>219.86</v>
      </c>
      <c r="AA265" s="12">
        <v>219.86</v>
      </c>
      <c r="AB265" s="14">
        <v>0</v>
      </c>
      <c r="AC265" s="9">
        <f t="shared" si="52"/>
        <v>485.80650000000003</v>
      </c>
      <c r="AD265" s="9">
        <f t="shared" si="53"/>
        <v>485.80650000000003</v>
      </c>
      <c r="AE265" s="9">
        <f t="shared" si="54"/>
        <v>0</v>
      </c>
      <c r="AF265" s="15">
        <f t="shared" si="49"/>
        <v>1069.8971999999999</v>
      </c>
      <c r="AG265" s="15">
        <f t="shared" si="50"/>
        <v>1069.8971999999999</v>
      </c>
      <c r="AH265" s="15">
        <f t="shared" si="51"/>
        <v>0</v>
      </c>
      <c r="AI265" s="16"/>
    </row>
    <row r="266" spans="1:35" s="4" customFormat="1" ht="20.100000000000001" customHeight="1" thickBot="1" x14ac:dyDescent="0.25">
      <c r="A266" s="21">
        <f t="shared" si="55"/>
        <v>260</v>
      </c>
      <c r="B266" s="22" t="s">
        <v>254</v>
      </c>
      <c r="C266" s="22"/>
      <c r="D266" s="20">
        <v>2045.53</v>
      </c>
      <c r="E266" s="12">
        <v>91.802800000000005</v>
      </c>
      <c r="F266" s="12">
        <v>91.802800000000005</v>
      </c>
      <c r="G266" s="14">
        <v>0</v>
      </c>
      <c r="H266" s="12">
        <v>71.461399999999998</v>
      </c>
      <c r="I266" s="12">
        <v>71.461399999999998</v>
      </c>
      <c r="J266" s="14">
        <v>0</v>
      </c>
      <c r="K266" s="12">
        <v>54.250799999999998</v>
      </c>
      <c r="L266" s="12">
        <v>54.250799999999998</v>
      </c>
      <c r="M266" s="14">
        <v>0</v>
      </c>
      <c r="N266" s="12">
        <v>32.862200000000001</v>
      </c>
      <c r="O266" s="12">
        <v>32.862200000000001</v>
      </c>
      <c r="P266" s="14">
        <v>0</v>
      </c>
      <c r="Q266" s="5">
        <f t="shared" si="46"/>
        <v>250.37720000000002</v>
      </c>
      <c r="R266" s="5">
        <f t="shared" si="47"/>
        <v>250.37720000000002</v>
      </c>
      <c r="S266" s="5">
        <f t="shared" si="48"/>
        <v>0</v>
      </c>
      <c r="T266" s="12">
        <v>45.506</v>
      </c>
      <c r="U266" s="12">
        <v>45.506</v>
      </c>
      <c r="V266" s="14">
        <v>0</v>
      </c>
      <c r="W266" s="12">
        <v>52.567700000000002</v>
      </c>
      <c r="X266" s="12">
        <v>52.567700000000002</v>
      </c>
      <c r="Y266" s="14">
        <v>0</v>
      </c>
      <c r="Z266" s="12">
        <v>79.423299999999998</v>
      </c>
      <c r="AA266" s="12">
        <v>79.423299999999998</v>
      </c>
      <c r="AB266" s="14">
        <v>0</v>
      </c>
      <c r="AC266" s="9">
        <f t="shared" si="52"/>
        <v>177.49700000000001</v>
      </c>
      <c r="AD266" s="9">
        <f t="shared" si="53"/>
        <v>177.49700000000001</v>
      </c>
      <c r="AE266" s="9">
        <f t="shared" si="54"/>
        <v>0</v>
      </c>
      <c r="AF266" s="15">
        <f t="shared" si="49"/>
        <v>427.87420000000003</v>
      </c>
      <c r="AG266" s="15">
        <f t="shared" si="50"/>
        <v>427.87420000000003</v>
      </c>
      <c r="AH266" s="15">
        <f t="shared" si="51"/>
        <v>0</v>
      </c>
      <c r="AI266" s="16"/>
    </row>
    <row r="267" spans="1:35" s="4" customFormat="1" ht="20.100000000000001" customHeight="1" thickBot="1" x14ac:dyDescent="0.25">
      <c r="A267" s="21">
        <f t="shared" si="55"/>
        <v>261</v>
      </c>
      <c r="B267" s="22" t="s">
        <v>255</v>
      </c>
      <c r="C267" s="22"/>
      <c r="D267" s="20">
        <v>2045.53</v>
      </c>
      <c r="E267" s="12">
        <v>64.327799999999996</v>
      </c>
      <c r="F267" s="12">
        <v>64.327799999999996</v>
      </c>
      <c r="G267" s="14">
        <v>0</v>
      </c>
      <c r="H267" s="12">
        <v>52.884599999999999</v>
      </c>
      <c r="I267" s="12">
        <v>52.884599999999999</v>
      </c>
      <c r="J267" s="14">
        <v>0</v>
      </c>
      <c r="K267" s="12">
        <v>37.502099999999999</v>
      </c>
      <c r="L267" s="12">
        <v>37.502099999999999</v>
      </c>
      <c r="M267" s="14">
        <v>0</v>
      </c>
      <c r="N267" s="12">
        <v>21.057200000000002</v>
      </c>
      <c r="O267" s="12">
        <v>21.057200000000002</v>
      </c>
      <c r="P267" s="14">
        <v>0</v>
      </c>
      <c r="Q267" s="5">
        <f t="shared" ref="Q267" si="56">E267+H267+K267+N267</f>
        <v>175.77169999999998</v>
      </c>
      <c r="R267" s="5">
        <f t="shared" ref="R267" si="57">F267+I267+L267+O267</f>
        <v>175.77169999999998</v>
      </c>
      <c r="S267" s="5">
        <f t="shared" ref="S267" si="58">G267+J267+M267+P267</f>
        <v>0</v>
      </c>
      <c r="T267" s="12">
        <v>29.540400000000002</v>
      </c>
      <c r="U267" s="12">
        <v>29.540400000000002</v>
      </c>
      <c r="V267" s="14">
        <v>0</v>
      </c>
      <c r="W267" s="12">
        <v>40.745800000000003</v>
      </c>
      <c r="X267" s="12">
        <v>40.745800000000003</v>
      </c>
      <c r="Y267" s="14">
        <v>0</v>
      </c>
      <c r="Z267" s="12">
        <v>58.491799999999998</v>
      </c>
      <c r="AA267" s="12">
        <v>58.491799999999998</v>
      </c>
      <c r="AB267" s="14">
        <v>0</v>
      </c>
      <c r="AC267" s="9">
        <f t="shared" si="52"/>
        <v>128.77800000000002</v>
      </c>
      <c r="AD267" s="9">
        <f t="shared" si="53"/>
        <v>128.77800000000002</v>
      </c>
      <c r="AE267" s="9">
        <f t="shared" si="54"/>
        <v>0</v>
      </c>
      <c r="AF267" s="15">
        <f t="shared" si="49"/>
        <v>304.54970000000003</v>
      </c>
      <c r="AG267" s="15">
        <f t="shared" si="50"/>
        <v>304.54970000000003</v>
      </c>
      <c r="AH267" s="15">
        <f t="shared" si="51"/>
        <v>0</v>
      </c>
      <c r="AI267" s="16"/>
    </row>
    <row r="268" spans="1:35" s="4" customFormat="1" ht="20.100000000000001" customHeight="1" thickBot="1" x14ac:dyDescent="0.25">
      <c r="A268" s="21">
        <f t="shared" si="55"/>
        <v>262</v>
      </c>
      <c r="B268" s="22" t="s">
        <v>256</v>
      </c>
      <c r="C268" s="22"/>
      <c r="D268" s="20">
        <v>2045.53</v>
      </c>
      <c r="E268" s="12">
        <v>59.069000000000003</v>
      </c>
      <c r="F268" s="12">
        <v>59.069000000000003</v>
      </c>
      <c r="G268" s="14">
        <v>0</v>
      </c>
      <c r="H268" s="12">
        <v>46.337200000000003</v>
      </c>
      <c r="I268" s="12">
        <v>46.337200000000003</v>
      </c>
      <c r="J268" s="14">
        <v>0</v>
      </c>
      <c r="K268" s="12">
        <v>32.3003</v>
      </c>
      <c r="L268" s="12">
        <v>32.3003</v>
      </c>
      <c r="M268" s="14">
        <v>0</v>
      </c>
      <c r="N268" s="12">
        <v>26.693899999999999</v>
      </c>
      <c r="O268" s="12">
        <v>26.693899999999999</v>
      </c>
      <c r="P268" s="14">
        <v>0</v>
      </c>
      <c r="Q268" s="5">
        <f t="shared" ref="Q268:Q331" si="59">E268+H268+K268+N268</f>
        <v>164.40039999999999</v>
      </c>
      <c r="R268" s="5">
        <f t="shared" ref="R268:R331" si="60">F268+I268+L268+O268</f>
        <v>164.40039999999999</v>
      </c>
      <c r="S268" s="5">
        <f t="shared" ref="S268:S331" si="61">G268+J268+M268+P268</f>
        <v>0</v>
      </c>
      <c r="T268" s="12">
        <v>28.0642</v>
      </c>
      <c r="U268" s="12">
        <v>28.0642</v>
      </c>
      <c r="V268" s="14">
        <v>0</v>
      </c>
      <c r="W268" s="12">
        <v>37.811399999999999</v>
      </c>
      <c r="X268" s="12">
        <v>37.811399999999999</v>
      </c>
      <c r="Y268" s="14">
        <v>0</v>
      </c>
      <c r="Z268" s="12">
        <v>52.457799999999999</v>
      </c>
      <c r="AA268" s="12">
        <v>52.457799999999999</v>
      </c>
      <c r="AB268" s="14">
        <v>0</v>
      </c>
      <c r="AC268" s="9">
        <f t="shared" si="52"/>
        <v>118.33339999999998</v>
      </c>
      <c r="AD268" s="9">
        <f t="shared" si="53"/>
        <v>118.33339999999998</v>
      </c>
      <c r="AE268" s="9">
        <f t="shared" si="54"/>
        <v>0</v>
      </c>
      <c r="AF268" s="15">
        <f t="shared" si="49"/>
        <v>282.73379999999997</v>
      </c>
      <c r="AG268" s="15">
        <f t="shared" si="50"/>
        <v>282.73379999999997</v>
      </c>
      <c r="AH268" s="15">
        <f t="shared" si="51"/>
        <v>0</v>
      </c>
      <c r="AI268" s="16"/>
    </row>
    <row r="269" spans="1:35" s="4" customFormat="1" ht="20.100000000000001" customHeight="1" thickBot="1" x14ac:dyDescent="0.25">
      <c r="A269" s="21">
        <f t="shared" si="55"/>
        <v>263</v>
      </c>
      <c r="B269" s="22" t="s">
        <v>334</v>
      </c>
      <c r="C269" s="22"/>
      <c r="D269" s="20">
        <v>2045.53</v>
      </c>
      <c r="E269" s="12">
        <v>26.071100000000001</v>
      </c>
      <c r="F269" s="12">
        <v>24.464500000000001</v>
      </c>
      <c r="G269" s="12">
        <v>1.6066</v>
      </c>
      <c r="H269" s="12">
        <v>21.173100000000002</v>
      </c>
      <c r="I269" s="12">
        <v>19.868300000000001</v>
      </c>
      <c r="J269" s="12">
        <v>1.3048</v>
      </c>
      <c r="K269" s="12">
        <v>15.105</v>
      </c>
      <c r="L269" s="12">
        <v>14.174200000000001</v>
      </c>
      <c r="M269" s="12">
        <v>0.93079999999999996</v>
      </c>
      <c r="N269" s="12">
        <v>10.6989</v>
      </c>
      <c r="O269" s="12">
        <v>10.0396</v>
      </c>
      <c r="P269" s="12">
        <v>0.6593</v>
      </c>
      <c r="Q269" s="5">
        <f t="shared" si="59"/>
        <v>73.048100000000005</v>
      </c>
      <c r="R269" s="5">
        <f t="shared" si="60"/>
        <v>68.546600000000012</v>
      </c>
      <c r="S269" s="5">
        <f t="shared" si="61"/>
        <v>4.5015000000000001</v>
      </c>
      <c r="T269" s="12">
        <v>11.013400000000001</v>
      </c>
      <c r="U269" s="12">
        <v>10.3347</v>
      </c>
      <c r="V269" s="12">
        <v>0.67869999999999997</v>
      </c>
      <c r="W269" s="12">
        <v>15.664899999999999</v>
      </c>
      <c r="X269" s="12">
        <v>14.6996</v>
      </c>
      <c r="Y269" s="12">
        <v>0.96530000000000005</v>
      </c>
      <c r="Z269" s="12">
        <v>23.631900000000002</v>
      </c>
      <c r="AA269" s="12">
        <v>22.175599999999999</v>
      </c>
      <c r="AB269" s="12">
        <v>1.4562999999999999</v>
      </c>
      <c r="AC269" s="9">
        <f t="shared" si="52"/>
        <v>50.310200000000002</v>
      </c>
      <c r="AD269" s="9">
        <f t="shared" si="53"/>
        <v>47.209900000000005</v>
      </c>
      <c r="AE269" s="9">
        <f t="shared" si="54"/>
        <v>3.1002999999999998</v>
      </c>
      <c r="AF269" s="15">
        <f t="shared" si="49"/>
        <v>123.35830000000001</v>
      </c>
      <c r="AG269" s="15">
        <f t="shared" si="50"/>
        <v>115.75650000000002</v>
      </c>
      <c r="AH269" s="15">
        <f t="shared" si="51"/>
        <v>7.6017999999999999</v>
      </c>
      <c r="AI269" s="16"/>
    </row>
    <row r="270" spans="1:35" s="4" customFormat="1" ht="20.100000000000001" customHeight="1" thickBot="1" x14ac:dyDescent="0.25">
      <c r="A270" s="21">
        <f t="shared" si="55"/>
        <v>264</v>
      </c>
      <c r="B270" s="22" t="s">
        <v>257</v>
      </c>
      <c r="C270" s="22"/>
      <c r="D270" s="20">
        <v>2045.53</v>
      </c>
      <c r="E270" s="12">
        <v>46.083199999999998</v>
      </c>
      <c r="F270" s="12">
        <v>38.664700000000003</v>
      </c>
      <c r="G270" s="12">
        <v>7.4184999999999999</v>
      </c>
      <c r="H270" s="12">
        <v>36.771799999999999</v>
      </c>
      <c r="I270" s="12">
        <v>29.678799999999999</v>
      </c>
      <c r="J270" s="12">
        <v>7.093</v>
      </c>
      <c r="K270" s="12">
        <v>26.5501</v>
      </c>
      <c r="L270" s="12">
        <v>22.1753</v>
      </c>
      <c r="M270" s="12">
        <v>4.3747999999999996</v>
      </c>
      <c r="N270" s="12">
        <v>19.066500000000001</v>
      </c>
      <c r="O270" s="12">
        <v>15.924799999999999</v>
      </c>
      <c r="P270" s="12">
        <v>3.1417000000000002</v>
      </c>
      <c r="Q270" s="5">
        <f t="shared" si="59"/>
        <v>128.4716</v>
      </c>
      <c r="R270" s="5">
        <f t="shared" si="60"/>
        <v>106.4436</v>
      </c>
      <c r="S270" s="5">
        <f t="shared" si="61"/>
        <v>22.027999999999999</v>
      </c>
      <c r="T270" s="12">
        <v>17.9786</v>
      </c>
      <c r="U270" s="12">
        <v>15.0162</v>
      </c>
      <c r="V270" s="12">
        <v>2.9624000000000001</v>
      </c>
      <c r="W270" s="12">
        <v>24.732399999999998</v>
      </c>
      <c r="X270" s="12">
        <v>20.6571</v>
      </c>
      <c r="Y270" s="12">
        <v>4.0753000000000004</v>
      </c>
      <c r="Z270" s="12">
        <v>36.1785</v>
      </c>
      <c r="AA270" s="12">
        <v>30.217099999999999</v>
      </c>
      <c r="AB270" s="12">
        <v>5.9614000000000003</v>
      </c>
      <c r="AC270" s="9">
        <f t="shared" si="52"/>
        <v>78.889499999999998</v>
      </c>
      <c r="AD270" s="9">
        <f t="shared" si="53"/>
        <v>65.8904</v>
      </c>
      <c r="AE270" s="9">
        <f t="shared" si="54"/>
        <v>12.999100000000002</v>
      </c>
      <c r="AF270" s="15">
        <f t="shared" si="49"/>
        <v>207.36109999999999</v>
      </c>
      <c r="AG270" s="15">
        <f t="shared" si="50"/>
        <v>172.334</v>
      </c>
      <c r="AH270" s="15">
        <f t="shared" si="51"/>
        <v>35.027100000000004</v>
      </c>
      <c r="AI270" s="16"/>
    </row>
    <row r="271" spans="1:35" s="4" customFormat="1" ht="20.100000000000001" customHeight="1" thickBot="1" x14ac:dyDescent="0.25">
      <c r="A271" s="21">
        <f t="shared" si="55"/>
        <v>265</v>
      </c>
      <c r="B271" s="22" t="s">
        <v>258</v>
      </c>
      <c r="C271" s="22"/>
      <c r="D271" s="20">
        <v>2045.53</v>
      </c>
      <c r="E271" s="12">
        <v>88.414299999999997</v>
      </c>
      <c r="F271" s="12">
        <v>88.414299999999997</v>
      </c>
      <c r="G271" s="14">
        <v>0</v>
      </c>
      <c r="H271" s="12">
        <v>72.221100000000007</v>
      </c>
      <c r="I271" s="12">
        <v>72.221100000000007</v>
      </c>
      <c r="J271" s="14">
        <v>0</v>
      </c>
      <c r="K271" s="12">
        <v>52.726599999999998</v>
      </c>
      <c r="L271" s="12">
        <v>52.726599999999998</v>
      </c>
      <c r="M271" s="14">
        <v>0</v>
      </c>
      <c r="N271" s="12">
        <v>46.375599999999999</v>
      </c>
      <c r="O271" s="12">
        <v>46.375599999999999</v>
      </c>
      <c r="P271" s="14">
        <v>0</v>
      </c>
      <c r="Q271" s="5">
        <f t="shared" si="59"/>
        <v>259.73759999999999</v>
      </c>
      <c r="R271" s="5">
        <f t="shared" si="60"/>
        <v>259.73759999999999</v>
      </c>
      <c r="S271" s="5">
        <f t="shared" si="61"/>
        <v>0</v>
      </c>
      <c r="T271" s="12">
        <v>45.121299999999998</v>
      </c>
      <c r="U271" s="12">
        <v>45.121299999999998</v>
      </c>
      <c r="V271" s="14">
        <v>0</v>
      </c>
      <c r="W271" s="12">
        <v>61.955199999999998</v>
      </c>
      <c r="X271" s="12">
        <v>61.955199999999998</v>
      </c>
      <c r="Y271" s="14">
        <v>0</v>
      </c>
      <c r="Z271" s="12">
        <v>82.676699999999997</v>
      </c>
      <c r="AA271" s="12">
        <v>82.676699999999997</v>
      </c>
      <c r="AB271" s="14">
        <v>0</v>
      </c>
      <c r="AC271" s="9">
        <f t="shared" si="52"/>
        <v>189.75319999999999</v>
      </c>
      <c r="AD271" s="9">
        <f t="shared" si="53"/>
        <v>189.75319999999999</v>
      </c>
      <c r="AE271" s="9">
        <f t="shared" si="54"/>
        <v>0</v>
      </c>
      <c r="AF271" s="15">
        <f t="shared" si="49"/>
        <v>449.49079999999998</v>
      </c>
      <c r="AG271" s="15">
        <f t="shared" si="50"/>
        <v>449.49079999999998</v>
      </c>
      <c r="AH271" s="15">
        <f t="shared" si="51"/>
        <v>0</v>
      </c>
      <c r="AI271" s="16"/>
    </row>
    <row r="272" spans="1:35" s="4" customFormat="1" ht="20.100000000000001" customHeight="1" thickBot="1" x14ac:dyDescent="0.25">
      <c r="A272" s="21">
        <f t="shared" si="55"/>
        <v>266</v>
      </c>
      <c r="B272" s="22" t="s">
        <v>259</v>
      </c>
      <c r="C272" s="22"/>
      <c r="D272" s="20">
        <v>2045.53</v>
      </c>
      <c r="E272" s="12">
        <v>89.659599999999998</v>
      </c>
      <c r="F272" s="12">
        <v>89.659599999999998</v>
      </c>
      <c r="G272" s="14">
        <v>0</v>
      </c>
      <c r="H272" s="12">
        <v>72.897300000000001</v>
      </c>
      <c r="I272" s="12">
        <v>72.897300000000001</v>
      </c>
      <c r="J272" s="14">
        <v>0</v>
      </c>
      <c r="K272" s="12">
        <v>52.8703</v>
      </c>
      <c r="L272" s="12">
        <v>52.8703</v>
      </c>
      <c r="M272" s="14">
        <v>0</v>
      </c>
      <c r="N272" s="12">
        <v>32.621400000000001</v>
      </c>
      <c r="O272" s="12">
        <v>32.621400000000001</v>
      </c>
      <c r="P272" s="14">
        <v>0</v>
      </c>
      <c r="Q272" s="5">
        <f t="shared" si="59"/>
        <v>248.04859999999996</v>
      </c>
      <c r="R272" s="5">
        <f t="shared" si="60"/>
        <v>248.04859999999996</v>
      </c>
      <c r="S272" s="5">
        <f t="shared" si="61"/>
        <v>0</v>
      </c>
      <c r="T272" s="12">
        <v>41.420699999999997</v>
      </c>
      <c r="U272" s="12">
        <v>41.420699999999997</v>
      </c>
      <c r="V272" s="14">
        <v>0</v>
      </c>
      <c r="W272" s="12">
        <v>57.133000000000003</v>
      </c>
      <c r="X272" s="12">
        <v>57.133000000000003</v>
      </c>
      <c r="Y272" s="14">
        <v>0</v>
      </c>
      <c r="Z272" s="12">
        <v>78.764399999999995</v>
      </c>
      <c r="AA272" s="12">
        <v>78.764399999999995</v>
      </c>
      <c r="AB272" s="14">
        <v>0</v>
      </c>
      <c r="AC272" s="9">
        <f t="shared" si="52"/>
        <v>177.31809999999999</v>
      </c>
      <c r="AD272" s="9">
        <f t="shared" si="53"/>
        <v>177.31809999999999</v>
      </c>
      <c r="AE272" s="9">
        <f t="shared" si="54"/>
        <v>0</v>
      </c>
      <c r="AF272" s="15">
        <f t="shared" si="49"/>
        <v>425.36669999999992</v>
      </c>
      <c r="AG272" s="15">
        <f t="shared" si="50"/>
        <v>425.36669999999992</v>
      </c>
      <c r="AH272" s="15">
        <f t="shared" si="51"/>
        <v>0</v>
      </c>
      <c r="AI272" s="16"/>
    </row>
    <row r="273" spans="1:35" s="4" customFormat="1" ht="20.100000000000001" customHeight="1" thickBot="1" x14ac:dyDescent="0.25">
      <c r="A273" s="21">
        <f t="shared" si="55"/>
        <v>267</v>
      </c>
      <c r="B273" s="22" t="s">
        <v>260</v>
      </c>
      <c r="C273" s="22"/>
      <c r="D273" s="20">
        <v>2045.53</v>
      </c>
      <c r="E273" s="12">
        <v>242.12440000000001</v>
      </c>
      <c r="F273" s="12">
        <v>232.3459</v>
      </c>
      <c r="G273" s="12">
        <v>9.7784999999999993</v>
      </c>
      <c r="H273" s="12">
        <v>197.49639999999999</v>
      </c>
      <c r="I273" s="12">
        <v>189.5196</v>
      </c>
      <c r="J273" s="12">
        <v>7.9767999999999999</v>
      </c>
      <c r="K273" s="12">
        <v>141.52979999999999</v>
      </c>
      <c r="L273" s="12">
        <v>135.8134</v>
      </c>
      <c r="M273" s="12">
        <v>5.7164000000000001</v>
      </c>
      <c r="N273" s="12">
        <v>97.024299999999997</v>
      </c>
      <c r="O273" s="12">
        <v>93.105500000000006</v>
      </c>
      <c r="P273" s="12">
        <v>3.9188000000000001</v>
      </c>
      <c r="Q273" s="5">
        <f t="shared" si="59"/>
        <v>678.17490000000009</v>
      </c>
      <c r="R273" s="5">
        <f t="shared" si="60"/>
        <v>650.78440000000001</v>
      </c>
      <c r="S273" s="5">
        <f t="shared" si="61"/>
        <v>27.390499999999999</v>
      </c>
      <c r="T273" s="12">
        <v>127.4832</v>
      </c>
      <c r="U273" s="12">
        <v>124.4059</v>
      </c>
      <c r="V273" s="12">
        <v>3.0773000000000001</v>
      </c>
      <c r="W273" s="12">
        <v>149.5608</v>
      </c>
      <c r="X273" s="12">
        <v>145.95060000000001</v>
      </c>
      <c r="Y273" s="12">
        <v>3.6101999999999999</v>
      </c>
      <c r="Z273" s="12">
        <v>204.12440000000001</v>
      </c>
      <c r="AA273" s="12">
        <v>199.19710000000001</v>
      </c>
      <c r="AB273" s="12">
        <v>4.9272999999999998</v>
      </c>
      <c r="AC273" s="9">
        <f t="shared" si="52"/>
        <v>481.16840000000002</v>
      </c>
      <c r="AD273" s="9">
        <f t="shared" si="53"/>
        <v>469.55359999999996</v>
      </c>
      <c r="AE273" s="9">
        <f t="shared" si="54"/>
        <v>11.614799999999999</v>
      </c>
      <c r="AF273" s="15">
        <f t="shared" si="49"/>
        <v>1159.3433</v>
      </c>
      <c r="AG273" s="15">
        <f t="shared" si="50"/>
        <v>1120.338</v>
      </c>
      <c r="AH273" s="15">
        <f t="shared" si="51"/>
        <v>39.005299999999998</v>
      </c>
      <c r="AI273" s="16"/>
    </row>
    <row r="274" spans="1:35" s="4" customFormat="1" ht="20.100000000000001" customHeight="1" thickBot="1" x14ac:dyDescent="0.25">
      <c r="A274" s="21">
        <f t="shared" si="55"/>
        <v>268</v>
      </c>
      <c r="B274" s="22" t="s">
        <v>261</v>
      </c>
      <c r="C274" s="22"/>
      <c r="D274" s="20">
        <v>2045.53</v>
      </c>
      <c r="E274" s="12">
        <v>86.443899999999999</v>
      </c>
      <c r="F274" s="12">
        <v>86.443899999999999</v>
      </c>
      <c r="G274" s="14">
        <v>0</v>
      </c>
      <c r="H274" s="12">
        <v>71.417199999999994</v>
      </c>
      <c r="I274" s="12">
        <v>71.417199999999994</v>
      </c>
      <c r="J274" s="14">
        <v>0</v>
      </c>
      <c r="K274" s="12">
        <v>51.849400000000003</v>
      </c>
      <c r="L274" s="12">
        <v>51.849400000000003</v>
      </c>
      <c r="M274" s="14">
        <v>0</v>
      </c>
      <c r="N274" s="12">
        <v>36.660800000000002</v>
      </c>
      <c r="O274" s="12">
        <v>36.660800000000002</v>
      </c>
      <c r="P274" s="14">
        <v>0</v>
      </c>
      <c r="Q274" s="5">
        <f t="shared" si="59"/>
        <v>246.37129999999999</v>
      </c>
      <c r="R274" s="5">
        <f t="shared" si="60"/>
        <v>246.37129999999999</v>
      </c>
      <c r="S274" s="5">
        <f t="shared" si="61"/>
        <v>0</v>
      </c>
      <c r="T274" s="12">
        <v>47.117100000000001</v>
      </c>
      <c r="U274" s="12">
        <v>47.117100000000001</v>
      </c>
      <c r="V274" s="14">
        <v>0</v>
      </c>
      <c r="W274" s="12">
        <v>55.168799999999997</v>
      </c>
      <c r="X274" s="12">
        <v>55.168799999999997</v>
      </c>
      <c r="Y274" s="14">
        <v>0</v>
      </c>
      <c r="Z274" s="12">
        <v>76.370599999999996</v>
      </c>
      <c r="AA274" s="12">
        <v>76.370599999999996</v>
      </c>
      <c r="AB274" s="14">
        <v>0</v>
      </c>
      <c r="AC274" s="9">
        <f t="shared" si="52"/>
        <v>178.65649999999999</v>
      </c>
      <c r="AD274" s="9">
        <f t="shared" si="53"/>
        <v>178.65649999999999</v>
      </c>
      <c r="AE274" s="9">
        <f t="shared" si="54"/>
        <v>0</v>
      </c>
      <c r="AF274" s="15">
        <f t="shared" si="49"/>
        <v>425.02779999999996</v>
      </c>
      <c r="AG274" s="15">
        <f t="shared" si="50"/>
        <v>425.02779999999996</v>
      </c>
      <c r="AH274" s="15">
        <f t="shared" si="51"/>
        <v>0</v>
      </c>
      <c r="AI274" s="16"/>
    </row>
    <row r="275" spans="1:35" s="4" customFormat="1" ht="20.100000000000001" customHeight="1" thickBot="1" x14ac:dyDescent="0.25">
      <c r="A275" s="21">
        <f t="shared" si="55"/>
        <v>269</v>
      </c>
      <c r="B275" s="22" t="s">
        <v>262</v>
      </c>
      <c r="C275" s="22"/>
      <c r="D275" s="20">
        <v>2045.53</v>
      </c>
      <c r="E275" s="12">
        <v>211.77600000000001</v>
      </c>
      <c r="F275" s="12">
        <v>211.77600000000001</v>
      </c>
      <c r="G275" s="14">
        <v>0</v>
      </c>
      <c r="H275" s="12">
        <v>173.76599999999999</v>
      </c>
      <c r="I275" s="12">
        <v>173.76599999999999</v>
      </c>
      <c r="J275" s="14">
        <v>0</v>
      </c>
      <c r="K275" s="12">
        <v>123.7641</v>
      </c>
      <c r="L275" s="12">
        <v>123.7641</v>
      </c>
      <c r="M275" s="14">
        <v>0</v>
      </c>
      <c r="N275" s="12">
        <v>77.109800000000007</v>
      </c>
      <c r="O275" s="12">
        <v>77.109800000000007</v>
      </c>
      <c r="P275" s="14">
        <v>0</v>
      </c>
      <c r="Q275" s="5">
        <f t="shared" si="59"/>
        <v>586.41589999999997</v>
      </c>
      <c r="R275" s="5">
        <f t="shared" si="60"/>
        <v>586.41589999999997</v>
      </c>
      <c r="S275" s="5">
        <f t="shared" si="61"/>
        <v>0</v>
      </c>
      <c r="T275" s="12">
        <v>112.6455</v>
      </c>
      <c r="U275" s="12">
        <v>112.6455</v>
      </c>
      <c r="V275" s="14">
        <v>0</v>
      </c>
      <c r="W275" s="12">
        <v>131.85489999999999</v>
      </c>
      <c r="X275" s="12">
        <v>131.85489999999999</v>
      </c>
      <c r="Y275" s="14">
        <v>0</v>
      </c>
      <c r="Z275" s="12">
        <v>193.61160000000001</v>
      </c>
      <c r="AA275" s="12">
        <v>193.61160000000001</v>
      </c>
      <c r="AB275" s="14">
        <v>0</v>
      </c>
      <c r="AC275" s="9">
        <f t="shared" si="52"/>
        <v>438.11199999999997</v>
      </c>
      <c r="AD275" s="9">
        <f t="shared" si="53"/>
        <v>438.11199999999997</v>
      </c>
      <c r="AE275" s="9">
        <f t="shared" si="54"/>
        <v>0</v>
      </c>
      <c r="AF275" s="15">
        <f t="shared" si="49"/>
        <v>1024.5279</v>
      </c>
      <c r="AG275" s="15">
        <f t="shared" si="50"/>
        <v>1024.5279</v>
      </c>
      <c r="AH275" s="15">
        <f t="shared" si="51"/>
        <v>0</v>
      </c>
      <c r="AI275" s="16"/>
    </row>
    <row r="276" spans="1:35" s="4" customFormat="1" ht="20.100000000000001" customHeight="1" thickBot="1" x14ac:dyDescent="0.25">
      <c r="A276" s="21">
        <f t="shared" si="55"/>
        <v>270</v>
      </c>
      <c r="B276" s="22" t="s">
        <v>263</v>
      </c>
      <c r="C276" s="22"/>
      <c r="D276" s="20">
        <v>2045.53</v>
      </c>
      <c r="E276" s="12">
        <v>262.2201</v>
      </c>
      <c r="F276" s="12">
        <v>262.2201</v>
      </c>
      <c r="G276" s="14">
        <v>0</v>
      </c>
      <c r="H276" s="12">
        <v>211.88560000000001</v>
      </c>
      <c r="I276" s="12">
        <v>211.88560000000001</v>
      </c>
      <c r="J276" s="14">
        <v>0</v>
      </c>
      <c r="K276" s="12">
        <v>156.28890000000001</v>
      </c>
      <c r="L276" s="12">
        <v>156.28890000000001</v>
      </c>
      <c r="M276" s="14">
        <v>0</v>
      </c>
      <c r="N276" s="12">
        <v>110.0958</v>
      </c>
      <c r="O276" s="12">
        <v>110.0958</v>
      </c>
      <c r="P276" s="14">
        <v>0</v>
      </c>
      <c r="Q276" s="5">
        <f t="shared" si="59"/>
        <v>740.49040000000014</v>
      </c>
      <c r="R276" s="5">
        <f t="shared" si="60"/>
        <v>740.49040000000014</v>
      </c>
      <c r="S276" s="5">
        <f t="shared" si="61"/>
        <v>0</v>
      </c>
      <c r="T276" s="12">
        <v>129.6687</v>
      </c>
      <c r="U276" s="12">
        <v>129.6687</v>
      </c>
      <c r="V276" s="14">
        <v>0</v>
      </c>
      <c r="W276" s="12">
        <v>181.71780000000001</v>
      </c>
      <c r="X276" s="12">
        <v>181.71780000000001</v>
      </c>
      <c r="Y276" s="14">
        <v>0</v>
      </c>
      <c r="Z276" s="12">
        <v>272.9667</v>
      </c>
      <c r="AA276" s="12">
        <v>272.9667</v>
      </c>
      <c r="AB276" s="14">
        <v>0</v>
      </c>
      <c r="AC276" s="9">
        <f t="shared" si="52"/>
        <v>584.35320000000002</v>
      </c>
      <c r="AD276" s="9">
        <f t="shared" si="53"/>
        <v>584.35320000000002</v>
      </c>
      <c r="AE276" s="9">
        <f t="shared" si="54"/>
        <v>0</v>
      </c>
      <c r="AF276" s="15">
        <f t="shared" si="49"/>
        <v>1324.8436000000002</v>
      </c>
      <c r="AG276" s="15">
        <f t="shared" si="50"/>
        <v>1324.8436000000002</v>
      </c>
      <c r="AH276" s="15">
        <f t="shared" si="51"/>
        <v>0</v>
      </c>
      <c r="AI276" s="16"/>
    </row>
    <row r="277" spans="1:35" s="4" customFormat="1" ht="20.100000000000001" customHeight="1" thickBot="1" x14ac:dyDescent="0.25">
      <c r="A277" s="21">
        <f t="shared" si="55"/>
        <v>271</v>
      </c>
      <c r="B277" s="22" t="s">
        <v>264</v>
      </c>
      <c r="C277" s="22"/>
      <c r="D277" s="20">
        <v>2045.53</v>
      </c>
      <c r="E277" s="12">
        <v>127.6463</v>
      </c>
      <c r="F277" s="12">
        <v>127.6463</v>
      </c>
      <c r="G277" s="14">
        <v>0</v>
      </c>
      <c r="H277" s="12">
        <v>104.0501</v>
      </c>
      <c r="I277" s="12">
        <v>104.0501</v>
      </c>
      <c r="J277" s="14">
        <v>0</v>
      </c>
      <c r="K277" s="12">
        <v>73.319299999999998</v>
      </c>
      <c r="L277" s="12">
        <v>73.319299999999998</v>
      </c>
      <c r="M277" s="14">
        <v>0</v>
      </c>
      <c r="N277" s="12">
        <v>39.092199999999998</v>
      </c>
      <c r="O277" s="12">
        <v>39.092199999999998</v>
      </c>
      <c r="P277" s="14">
        <v>0</v>
      </c>
      <c r="Q277" s="5">
        <f t="shared" si="59"/>
        <v>344.10789999999997</v>
      </c>
      <c r="R277" s="5">
        <f t="shared" si="60"/>
        <v>344.10789999999997</v>
      </c>
      <c r="S277" s="5">
        <f t="shared" si="61"/>
        <v>0</v>
      </c>
      <c r="T277" s="12">
        <v>58.403599999999997</v>
      </c>
      <c r="U277" s="12">
        <v>58.403599999999997</v>
      </c>
      <c r="V277" s="14">
        <v>0</v>
      </c>
      <c r="W277" s="12">
        <v>77.274500000000003</v>
      </c>
      <c r="X277" s="12">
        <v>77.274500000000003</v>
      </c>
      <c r="Y277" s="14">
        <v>0</v>
      </c>
      <c r="Z277" s="12">
        <v>115.7928</v>
      </c>
      <c r="AA277" s="12">
        <v>115.7928</v>
      </c>
      <c r="AB277" s="14">
        <v>0</v>
      </c>
      <c r="AC277" s="9">
        <f t="shared" si="52"/>
        <v>251.4709</v>
      </c>
      <c r="AD277" s="9">
        <f t="shared" si="53"/>
        <v>251.4709</v>
      </c>
      <c r="AE277" s="9">
        <f t="shared" si="54"/>
        <v>0</v>
      </c>
      <c r="AF277" s="15">
        <f t="shared" si="49"/>
        <v>595.5788</v>
      </c>
      <c r="AG277" s="15">
        <f t="shared" si="50"/>
        <v>595.5788</v>
      </c>
      <c r="AH277" s="15">
        <f t="shared" si="51"/>
        <v>0</v>
      </c>
      <c r="AI277" s="16"/>
    </row>
    <row r="278" spans="1:35" s="4" customFormat="1" ht="20.100000000000001" customHeight="1" thickBot="1" x14ac:dyDescent="0.25">
      <c r="A278" s="21">
        <f t="shared" si="55"/>
        <v>272</v>
      </c>
      <c r="B278" s="22" t="s">
        <v>265</v>
      </c>
      <c r="C278" s="22"/>
      <c r="D278" s="20">
        <v>2045.53</v>
      </c>
      <c r="E278" s="12">
        <v>58.433900000000001</v>
      </c>
      <c r="F278" s="12">
        <v>58.433900000000001</v>
      </c>
      <c r="G278" s="14">
        <v>0</v>
      </c>
      <c r="H278" s="12">
        <v>47.858499999999999</v>
      </c>
      <c r="I278" s="12">
        <v>47.858499999999999</v>
      </c>
      <c r="J278" s="14">
        <v>0</v>
      </c>
      <c r="K278" s="12">
        <v>34.992400000000004</v>
      </c>
      <c r="L278" s="12">
        <v>34.992400000000004</v>
      </c>
      <c r="M278" s="14">
        <v>0</v>
      </c>
      <c r="N278" s="12">
        <v>21.308900000000001</v>
      </c>
      <c r="O278" s="12">
        <v>21.308900000000001</v>
      </c>
      <c r="P278" s="14">
        <v>0</v>
      </c>
      <c r="Q278" s="5">
        <f t="shared" si="59"/>
        <v>162.59370000000001</v>
      </c>
      <c r="R278" s="5">
        <f t="shared" si="60"/>
        <v>162.59370000000001</v>
      </c>
      <c r="S278" s="5">
        <f t="shared" si="61"/>
        <v>0</v>
      </c>
      <c r="T278" s="12">
        <v>24.464500000000001</v>
      </c>
      <c r="U278" s="12">
        <v>23.939299999999999</v>
      </c>
      <c r="V278" s="12">
        <v>0.5252</v>
      </c>
      <c r="W278" s="12">
        <v>38.246699999999997</v>
      </c>
      <c r="X278" s="12">
        <v>37.425699999999999</v>
      </c>
      <c r="Y278" s="12">
        <v>0.82099999999999995</v>
      </c>
      <c r="Z278" s="12">
        <v>57.342500000000001</v>
      </c>
      <c r="AA278" s="12">
        <v>56.111600000000003</v>
      </c>
      <c r="AB278" s="12">
        <v>1.2309000000000001</v>
      </c>
      <c r="AC278" s="9">
        <f t="shared" si="52"/>
        <v>120.05369999999999</v>
      </c>
      <c r="AD278" s="9">
        <f t="shared" si="53"/>
        <v>117.47659999999999</v>
      </c>
      <c r="AE278" s="9">
        <f t="shared" si="54"/>
        <v>2.5771000000000002</v>
      </c>
      <c r="AF278" s="15">
        <f t="shared" si="49"/>
        <v>282.6474</v>
      </c>
      <c r="AG278" s="15">
        <f t="shared" si="50"/>
        <v>280.07029999999997</v>
      </c>
      <c r="AH278" s="15">
        <f t="shared" si="51"/>
        <v>2.5771000000000002</v>
      </c>
      <c r="AI278" s="16"/>
    </row>
    <row r="279" spans="1:35" s="4" customFormat="1" ht="20.100000000000001" customHeight="1" thickBot="1" x14ac:dyDescent="0.25">
      <c r="A279" s="21">
        <f t="shared" si="55"/>
        <v>273</v>
      </c>
      <c r="B279" s="22" t="s">
        <v>266</v>
      </c>
      <c r="C279" s="22"/>
      <c r="D279" s="20">
        <v>2045.53</v>
      </c>
      <c r="E279" s="12">
        <v>105.0951</v>
      </c>
      <c r="F279" s="12">
        <v>105.0951</v>
      </c>
      <c r="G279" s="14">
        <v>0</v>
      </c>
      <c r="H279" s="12">
        <v>85.7089</v>
      </c>
      <c r="I279" s="12">
        <v>85.7089</v>
      </c>
      <c r="J279" s="14">
        <v>0</v>
      </c>
      <c r="K279" s="12">
        <v>62.589300000000001</v>
      </c>
      <c r="L279" s="12">
        <v>62.589300000000001</v>
      </c>
      <c r="M279" s="14">
        <v>0</v>
      </c>
      <c r="N279" s="12">
        <v>40.345799999999997</v>
      </c>
      <c r="O279" s="12">
        <v>40.345799999999997</v>
      </c>
      <c r="P279" s="14">
        <v>0</v>
      </c>
      <c r="Q279" s="5">
        <f t="shared" si="59"/>
        <v>293.73910000000001</v>
      </c>
      <c r="R279" s="5">
        <f t="shared" si="60"/>
        <v>293.73910000000001</v>
      </c>
      <c r="S279" s="5">
        <f t="shared" si="61"/>
        <v>0</v>
      </c>
      <c r="T279" s="12">
        <v>57.581200000000003</v>
      </c>
      <c r="U279" s="12">
        <v>57.581200000000003</v>
      </c>
      <c r="V279" s="14">
        <v>0</v>
      </c>
      <c r="W279" s="12">
        <v>74.254999999999995</v>
      </c>
      <c r="X279" s="12">
        <v>74.254999999999995</v>
      </c>
      <c r="Y279" s="14">
        <v>0</v>
      </c>
      <c r="Z279" s="12">
        <v>106.9418</v>
      </c>
      <c r="AA279" s="12">
        <v>106.9418</v>
      </c>
      <c r="AB279" s="14">
        <v>0</v>
      </c>
      <c r="AC279" s="9">
        <f t="shared" si="52"/>
        <v>238.77799999999999</v>
      </c>
      <c r="AD279" s="9">
        <f t="shared" si="53"/>
        <v>238.77799999999999</v>
      </c>
      <c r="AE279" s="9">
        <f t="shared" si="54"/>
        <v>0</v>
      </c>
      <c r="AF279" s="15">
        <f t="shared" si="49"/>
        <v>532.51710000000003</v>
      </c>
      <c r="AG279" s="15">
        <f t="shared" si="50"/>
        <v>532.51710000000003</v>
      </c>
      <c r="AH279" s="15">
        <f t="shared" si="51"/>
        <v>0</v>
      </c>
      <c r="AI279" s="16"/>
    </row>
    <row r="280" spans="1:35" s="4" customFormat="1" ht="20.100000000000001" customHeight="1" thickBot="1" x14ac:dyDescent="0.25">
      <c r="A280" s="21">
        <f t="shared" si="55"/>
        <v>274</v>
      </c>
      <c r="B280" s="22" t="s">
        <v>267</v>
      </c>
      <c r="C280" s="22"/>
      <c r="D280" s="20">
        <v>2045.53</v>
      </c>
      <c r="E280" s="12">
        <v>116.9945</v>
      </c>
      <c r="F280" s="12">
        <v>116.9945</v>
      </c>
      <c r="G280" s="14">
        <v>0</v>
      </c>
      <c r="H280" s="12">
        <v>92.066199999999995</v>
      </c>
      <c r="I280" s="12">
        <v>92.066199999999995</v>
      </c>
      <c r="J280" s="14">
        <v>0</v>
      </c>
      <c r="K280" s="12">
        <v>65.596400000000003</v>
      </c>
      <c r="L280" s="12">
        <v>65.596400000000003</v>
      </c>
      <c r="M280" s="14">
        <v>0</v>
      </c>
      <c r="N280" s="12">
        <v>43.279800000000002</v>
      </c>
      <c r="O280" s="12">
        <v>43.279800000000002</v>
      </c>
      <c r="P280" s="14">
        <v>0</v>
      </c>
      <c r="Q280" s="5">
        <f t="shared" si="59"/>
        <v>317.93690000000004</v>
      </c>
      <c r="R280" s="5">
        <f t="shared" si="60"/>
        <v>317.93690000000004</v>
      </c>
      <c r="S280" s="5">
        <f t="shared" si="61"/>
        <v>0</v>
      </c>
      <c r="T280" s="12">
        <v>50.267600000000002</v>
      </c>
      <c r="U280" s="12">
        <v>50.267600000000002</v>
      </c>
      <c r="V280" s="14">
        <v>0</v>
      </c>
      <c r="W280" s="12">
        <v>69.9572</v>
      </c>
      <c r="X280" s="12">
        <v>69.9572</v>
      </c>
      <c r="Y280" s="12"/>
      <c r="Z280" s="12">
        <v>107.0818</v>
      </c>
      <c r="AA280" s="12">
        <v>107.0818</v>
      </c>
      <c r="AB280" s="14">
        <v>0</v>
      </c>
      <c r="AC280" s="9">
        <f t="shared" si="52"/>
        <v>227.3066</v>
      </c>
      <c r="AD280" s="9">
        <f t="shared" si="53"/>
        <v>227.3066</v>
      </c>
      <c r="AE280" s="9">
        <f t="shared" si="54"/>
        <v>0</v>
      </c>
      <c r="AF280" s="15">
        <f t="shared" si="49"/>
        <v>545.24350000000004</v>
      </c>
      <c r="AG280" s="15">
        <f t="shared" si="50"/>
        <v>545.24350000000004</v>
      </c>
      <c r="AH280" s="15">
        <f t="shared" si="51"/>
        <v>0</v>
      </c>
      <c r="AI280" s="16"/>
    </row>
    <row r="281" spans="1:35" s="4" customFormat="1" ht="20.100000000000001" customHeight="1" thickBot="1" x14ac:dyDescent="0.25">
      <c r="A281" s="21">
        <f t="shared" si="55"/>
        <v>275</v>
      </c>
      <c r="B281" s="22" t="s">
        <v>268</v>
      </c>
      <c r="C281" s="22"/>
      <c r="D281" s="20">
        <v>2045.53</v>
      </c>
      <c r="E281" s="12">
        <v>62.1434</v>
      </c>
      <c r="F281" s="12">
        <v>59.185400000000001</v>
      </c>
      <c r="G281" s="12">
        <v>2.9580000000000002</v>
      </c>
      <c r="H281" s="12">
        <v>49.986899999999999</v>
      </c>
      <c r="I281" s="12">
        <v>47.607500000000002</v>
      </c>
      <c r="J281" s="12">
        <v>2.3794</v>
      </c>
      <c r="K281" s="12">
        <v>36.1875</v>
      </c>
      <c r="L281" s="12">
        <v>34.465000000000003</v>
      </c>
      <c r="M281" s="12">
        <v>1.7224999999999999</v>
      </c>
      <c r="N281" s="12">
        <v>23.176400000000001</v>
      </c>
      <c r="O281" s="12">
        <v>22.0732</v>
      </c>
      <c r="P281" s="12">
        <v>1.1032</v>
      </c>
      <c r="Q281" s="5">
        <f t="shared" si="59"/>
        <v>171.49420000000001</v>
      </c>
      <c r="R281" s="5">
        <f t="shared" si="60"/>
        <v>163.33109999999999</v>
      </c>
      <c r="S281" s="5">
        <f t="shared" si="61"/>
        <v>8.1631</v>
      </c>
      <c r="T281" s="12">
        <v>33.101399999999998</v>
      </c>
      <c r="U281" s="12">
        <v>31.6004</v>
      </c>
      <c r="V281" s="12">
        <v>1.5009999999999999</v>
      </c>
      <c r="W281" s="12">
        <v>36.948700000000002</v>
      </c>
      <c r="X281" s="12">
        <v>36.948700000000002</v>
      </c>
      <c r="Y281" s="30">
        <v>0</v>
      </c>
      <c r="Z281" s="12">
        <v>55.617400000000004</v>
      </c>
      <c r="AA281" s="12">
        <v>55.617400000000004</v>
      </c>
      <c r="AB281" s="14">
        <v>0</v>
      </c>
      <c r="AC281" s="9">
        <f t="shared" si="52"/>
        <v>125.6675</v>
      </c>
      <c r="AD281" s="9">
        <f t="shared" si="53"/>
        <v>124.16650000000001</v>
      </c>
      <c r="AE281" s="9">
        <f t="shared" si="54"/>
        <v>1.5009999999999999</v>
      </c>
      <c r="AF281" s="15">
        <f t="shared" si="49"/>
        <v>297.1617</v>
      </c>
      <c r="AG281" s="15">
        <f t="shared" si="50"/>
        <v>287.49760000000003</v>
      </c>
      <c r="AH281" s="15">
        <f t="shared" si="51"/>
        <v>9.6640999999999995</v>
      </c>
      <c r="AI281" s="16"/>
    </row>
    <row r="282" spans="1:35" s="4" customFormat="1" ht="20.100000000000001" customHeight="1" thickBot="1" x14ac:dyDescent="0.25">
      <c r="A282" s="21">
        <f t="shared" si="55"/>
        <v>276</v>
      </c>
      <c r="B282" s="22" t="s">
        <v>269</v>
      </c>
      <c r="C282" s="22"/>
      <c r="D282" s="20">
        <v>2045.53</v>
      </c>
      <c r="E282" s="12">
        <v>114.06010000000001</v>
      </c>
      <c r="F282" s="12">
        <v>114.06010000000001</v>
      </c>
      <c r="G282" s="14">
        <v>0</v>
      </c>
      <c r="H282" s="12">
        <v>91.526499999999999</v>
      </c>
      <c r="I282" s="12">
        <v>91.526499999999999</v>
      </c>
      <c r="J282" s="14">
        <v>0</v>
      </c>
      <c r="K282" s="12">
        <v>64.874799999999993</v>
      </c>
      <c r="L282" s="12">
        <v>64.874799999999993</v>
      </c>
      <c r="M282" s="14">
        <v>0</v>
      </c>
      <c r="N282" s="12">
        <v>44.92</v>
      </c>
      <c r="O282" s="12">
        <v>44.92</v>
      </c>
      <c r="P282" s="14">
        <v>0</v>
      </c>
      <c r="Q282" s="5">
        <f t="shared" si="59"/>
        <v>315.38140000000004</v>
      </c>
      <c r="R282" s="5">
        <f t="shared" si="60"/>
        <v>315.38140000000004</v>
      </c>
      <c r="S282" s="5">
        <f t="shared" si="61"/>
        <v>0</v>
      </c>
      <c r="T282" s="12">
        <v>55.893999999999998</v>
      </c>
      <c r="U282" s="12">
        <v>55.893999999999998</v>
      </c>
      <c r="V282" s="14">
        <v>0</v>
      </c>
      <c r="W282" s="12">
        <v>76.491399999999999</v>
      </c>
      <c r="X282" s="12">
        <v>76.491399999999999</v>
      </c>
      <c r="Y282" s="14">
        <v>0</v>
      </c>
      <c r="Z282" s="12">
        <v>114.626</v>
      </c>
      <c r="AA282" s="12">
        <v>114.626</v>
      </c>
      <c r="AB282" s="14">
        <v>0</v>
      </c>
      <c r="AC282" s="9">
        <f t="shared" si="52"/>
        <v>247.01140000000001</v>
      </c>
      <c r="AD282" s="9">
        <f t="shared" si="53"/>
        <v>247.01140000000001</v>
      </c>
      <c r="AE282" s="9">
        <f t="shared" si="54"/>
        <v>0</v>
      </c>
      <c r="AF282" s="15">
        <f t="shared" si="49"/>
        <v>562.39280000000008</v>
      </c>
      <c r="AG282" s="15">
        <f t="shared" si="50"/>
        <v>562.39280000000008</v>
      </c>
      <c r="AH282" s="15">
        <f t="shared" si="51"/>
        <v>0</v>
      </c>
      <c r="AI282" s="16"/>
    </row>
    <row r="283" spans="1:35" s="4" customFormat="1" ht="20.100000000000001" customHeight="1" thickBot="1" x14ac:dyDescent="0.25">
      <c r="A283" s="21">
        <f t="shared" si="55"/>
        <v>277</v>
      </c>
      <c r="B283" s="22" t="s">
        <v>270</v>
      </c>
      <c r="C283" s="22"/>
      <c r="D283" s="20">
        <v>2045.53</v>
      </c>
      <c r="E283" s="12">
        <v>81.848200000000006</v>
      </c>
      <c r="F283" s="12">
        <v>68.830299999999994</v>
      </c>
      <c r="G283" s="12">
        <v>13.017899999999999</v>
      </c>
      <c r="H283" s="12">
        <v>62.279200000000003</v>
      </c>
      <c r="I283" s="12">
        <v>52.373699999999999</v>
      </c>
      <c r="J283" s="12">
        <v>9.9055</v>
      </c>
      <c r="K283" s="12">
        <v>44.689599999999999</v>
      </c>
      <c r="L283" s="12">
        <v>37.581800000000001</v>
      </c>
      <c r="M283" s="12">
        <v>7.1078000000000001</v>
      </c>
      <c r="N283" s="12">
        <v>28.305499999999999</v>
      </c>
      <c r="O283" s="12">
        <v>23.803599999999999</v>
      </c>
      <c r="P283" s="12">
        <v>4.5019</v>
      </c>
      <c r="Q283" s="5">
        <f t="shared" si="59"/>
        <v>217.1225</v>
      </c>
      <c r="R283" s="5">
        <f t="shared" si="60"/>
        <v>182.58939999999998</v>
      </c>
      <c r="S283" s="5">
        <f t="shared" si="61"/>
        <v>34.533100000000005</v>
      </c>
      <c r="T283" s="12">
        <v>33.919600000000003</v>
      </c>
      <c r="U283" s="12">
        <v>32.334200000000003</v>
      </c>
      <c r="V283" s="12">
        <v>1.5853999999999999</v>
      </c>
      <c r="W283" s="12">
        <v>42.1282</v>
      </c>
      <c r="X283" s="12">
        <v>35.427799999999998</v>
      </c>
      <c r="Y283" s="12">
        <v>6.7004000000000001</v>
      </c>
      <c r="Z283" s="12">
        <v>70.623800000000003</v>
      </c>
      <c r="AA283" s="12">
        <v>59.391100000000002</v>
      </c>
      <c r="AB283" s="12">
        <v>11.232699999999999</v>
      </c>
      <c r="AC283" s="9">
        <f t="shared" si="52"/>
        <v>146.67160000000001</v>
      </c>
      <c r="AD283" s="9">
        <f t="shared" si="53"/>
        <v>127.15309999999999</v>
      </c>
      <c r="AE283" s="9">
        <f t="shared" si="54"/>
        <v>19.5185</v>
      </c>
      <c r="AF283" s="15">
        <f t="shared" si="49"/>
        <v>363.79410000000001</v>
      </c>
      <c r="AG283" s="15">
        <f t="shared" si="50"/>
        <v>309.74249999999995</v>
      </c>
      <c r="AH283" s="15">
        <f t="shared" si="51"/>
        <v>54.051600000000008</v>
      </c>
      <c r="AI283" s="16"/>
    </row>
    <row r="284" spans="1:35" s="4" customFormat="1" ht="20.100000000000001" customHeight="1" thickBot="1" x14ac:dyDescent="0.25">
      <c r="A284" s="21">
        <f t="shared" si="55"/>
        <v>278</v>
      </c>
      <c r="B284" s="22" t="s">
        <v>271</v>
      </c>
      <c r="C284" s="22"/>
      <c r="D284" s="20">
        <v>2045.53</v>
      </c>
      <c r="E284" s="12">
        <v>75.392899999999997</v>
      </c>
      <c r="F284" s="12">
        <v>63.436900000000001</v>
      </c>
      <c r="G284" s="12">
        <v>11.956</v>
      </c>
      <c r="H284" s="12">
        <v>56.609099999999998</v>
      </c>
      <c r="I284" s="12">
        <v>47.631999999999998</v>
      </c>
      <c r="J284" s="12">
        <v>8.9771000000000001</v>
      </c>
      <c r="K284" s="12">
        <v>37.540500000000002</v>
      </c>
      <c r="L284" s="12">
        <v>31.587299999999999</v>
      </c>
      <c r="M284" s="12">
        <v>5.9531999999999998</v>
      </c>
      <c r="N284" s="12">
        <v>19.5152</v>
      </c>
      <c r="O284" s="12">
        <v>16.420500000000001</v>
      </c>
      <c r="P284" s="12">
        <v>3.0947</v>
      </c>
      <c r="Q284" s="5">
        <f t="shared" si="59"/>
        <v>189.05770000000001</v>
      </c>
      <c r="R284" s="5">
        <f t="shared" si="60"/>
        <v>159.07670000000002</v>
      </c>
      <c r="S284" s="5">
        <f t="shared" si="61"/>
        <v>29.980999999999998</v>
      </c>
      <c r="T284" s="12">
        <v>34.626399999999997</v>
      </c>
      <c r="U284" s="12">
        <v>29.135300000000001</v>
      </c>
      <c r="V284" s="12">
        <v>5.4911000000000003</v>
      </c>
      <c r="W284" s="12">
        <v>39.250100000000003</v>
      </c>
      <c r="X284" s="12">
        <v>33.025700000000001</v>
      </c>
      <c r="Y284" s="12">
        <v>6.2244000000000002</v>
      </c>
      <c r="Z284" s="12">
        <v>63.238700000000001</v>
      </c>
      <c r="AA284" s="12">
        <v>53.2102</v>
      </c>
      <c r="AB284" s="12">
        <v>10.028499999999999</v>
      </c>
      <c r="AC284" s="9">
        <f t="shared" si="52"/>
        <v>137.11519999999999</v>
      </c>
      <c r="AD284" s="9">
        <f t="shared" si="53"/>
        <v>115.3712</v>
      </c>
      <c r="AE284" s="9">
        <f t="shared" si="54"/>
        <v>21.744</v>
      </c>
      <c r="AF284" s="15">
        <f t="shared" si="49"/>
        <v>326.17290000000003</v>
      </c>
      <c r="AG284" s="15">
        <f t="shared" si="50"/>
        <v>274.4479</v>
      </c>
      <c r="AH284" s="15">
        <f t="shared" si="51"/>
        <v>51.724999999999994</v>
      </c>
      <c r="AI284" s="16"/>
    </row>
    <row r="285" spans="1:35" s="4" customFormat="1" ht="20.100000000000001" customHeight="1" thickBot="1" x14ac:dyDescent="0.25">
      <c r="A285" s="21">
        <f t="shared" si="55"/>
        <v>279</v>
      </c>
      <c r="B285" s="22" t="s">
        <v>272</v>
      </c>
      <c r="C285" s="22"/>
      <c r="D285" s="20">
        <v>2045.53</v>
      </c>
      <c r="E285" s="12">
        <v>213.80529999999999</v>
      </c>
      <c r="F285" s="12">
        <v>213.80529999999999</v>
      </c>
      <c r="G285" s="14">
        <v>0</v>
      </c>
      <c r="H285" s="12">
        <v>170.91650000000001</v>
      </c>
      <c r="I285" s="12">
        <v>170.91650000000001</v>
      </c>
      <c r="J285" s="14">
        <v>0</v>
      </c>
      <c r="K285" s="12">
        <v>120.62479999999999</v>
      </c>
      <c r="L285" s="12">
        <v>120.62479999999999</v>
      </c>
      <c r="M285" s="14">
        <v>0</v>
      </c>
      <c r="N285" s="12">
        <v>79.846900000000005</v>
      </c>
      <c r="O285" s="12">
        <v>79.846900000000005</v>
      </c>
      <c r="P285" s="14">
        <v>0</v>
      </c>
      <c r="Q285" s="5">
        <f t="shared" si="59"/>
        <v>585.19350000000009</v>
      </c>
      <c r="R285" s="5">
        <f t="shared" si="60"/>
        <v>585.19350000000009</v>
      </c>
      <c r="S285" s="5">
        <f t="shared" si="61"/>
        <v>0</v>
      </c>
      <c r="T285" s="12">
        <v>107.035</v>
      </c>
      <c r="U285" s="12">
        <v>107.035</v>
      </c>
      <c r="V285" s="14">
        <v>0</v>
      </c>
      <c r="W285" s="12">
        <v>125.74809999999999</v>
      </c>
      <c r="X285" s="12">
        <v>125.74809999999999</v>
      </c>
      <c r="Y285" s="14">
        <v>0</v>
      </c>
      <c r="Z285" s="12">
        <v>178.7406</v>
      </c>
      <c r="AA285" s="12">
        <v>178.7406</v>
      </c>
      <c r="AB285" s="14">
        <v>0</v>
      </c>
      <c r="AC285" s="9">
        <f t="shared" si="52"/>
        <v>411.52369999999996</v>
      </c>
      <c r="AD285" s="9">
        <f t="shared" si="53"/>
        <v>411.52369999999996</v>
      </c>
      <c r="AE285" s="9">
        <f t="shared" si="54"/>
        <v>0</v>
      </c>
      <c r="AF285" s="15">
        <f t="shared" si="49"/>
        <v>996.71720000000005</v>
      </c>
      <c r="AG285" s="15">
        <f t="shared" si="50"/>
        <v>996.71720000000005</v>
      </c>
      <c r="AH285" s="15">
        <f t="shared" si="51"/>
        <v>0</v>
      </c>
      <c r="AI285" s="16"/>
    </row>
    <row r="286" spans="1:35" s="4" customFormat="1" ht="20.100000000000001" customHeight="1" thickBot="1" x14ac:dyDescent="0.25">
      <c r="A286" s="21">
        <f t="shared" si="55"/>
        <v>280</v>
      </c>
      <c r="B286" s="22" t="s">
        <v>273</v>
      </c>
      <c r="C286" s="22"/>
      <c r="D286" s="20">
        <v>2045.53</v>
      </c>
      <c r="E286" s="12">
        <v>216.80009999999999</v>
      </c>
      <c r="F286" s="12">
        <v>209.42670000000001</v>
      </c>
      <c r="G286" s="12">
        <v>7.3734000000000002</v>
      </c>
      <c r="H286" s="12">
        <v>182.7525</v>
      </c>
      <c r="I286" s="12">
        <v>173.42080000000001</v>
      </c>
      <c r="J286" s="12">
        <v>9.3316999999999997</v>
      </c>
      <c r="K286" s="12">
        <v>129.41540000000001</v>
      </c>
      <c r="L286" s="12">
        <v>124.16849999999999</v>
      </c>
      <c r="M286" s="12">
        <v>5.2469000000000001</v>
      </c>
      <c r="N286" s="12">
        <v>73.703000000000003</v>
      </c>
      <c r="O286" s="12">
        <v>71.588300000000004</v>
      </c>
      <c r="P286" s="12">
        <v>2.1147</v>
      </c>
      <c r="Q286" s="5">
        <f t="shared" si="59"/>
        <v>602.67099999999994</v>
      </c>
      <c r="R286" s="5">
        <f t="shared" si="60"/>
        <v>578.60429999999997</v>
      </c>
      <c r="S286" s="5">
        <f t="shared" si="61"/>
        <v>24.066700000000001</v>
      </c>
      <c r="T286" s="12">
        <v>106.3677</v>
      </c>
      <c r="U286" s="12">
        <v>103.316</v>
      </c>
      <c r="V286" s="12">
        <v>3.0516999999999999</v>
      </c>
      <c r="W286" s="12">
        <v>120.2169</v>
      </c>
      <c r="X286" s="12">
        <v>116.76819999999999</v>
      </c>
      <c r="Y286" s="12">
        <v>3.4487000000000001</v>
      </c>
      <c r="Z286" s="12">
        <v>184.67160000000001</v>
      </c>
      <c r="AA286" s="12">
        <v>179.37379999999999</v>
      </c>
      <c r="AB286" s="12">
        <v>5.2977999999999996</v>
      </c>
      <c r="AC286" s="9">
        <f t="shared" si="52"/>
        <v>411.25620000000004</v>
      </c>
      <c r="AD286" s="9">
        <f t="shared" si="53"/>
        <v>399.45799999999997</v>
      </c>
      <c r="AE286" s="9">
        <f t="shared" si="54"/>
        <v>11.7982</v>
      </c>
      <c r="AF286" s="15">
        <f t="shared" si="49"/>
        <v>1013.9272</v>
      </c>
      <c r="AG286" s="15">
        <f t="shared" si="50"/>
        <v>978.06229999999994</v>
      </c>
      <c r="AH286" s="15">
        <f t="shared" si="51"/>
        <v>35.864899999999999</v>
      </c>
      <c r="AI286" s="16"/>
    </row>
    <row r="287" spans="1:35" s="4" customFormat="1" ht="20.100000000000001" customHeight="1" thickBot="1" x14ac:dyDescent="0.25">
      <c r="A287" s="21">
        <f t="shared" si="55"/>
        <v>281</v>
      </c>
      <c r="B287" s="22" t="s">
        <v>274</v>
      </c>
      <c r="C287" s="22"/>
      <c r="D287" s="20">
        <v>2045.53</v>
      </c>
      <c r="E287" s="12">
        <v>48.057499999999997</v>
      </c>
      <c r="F287" s="12">
        <v>45.826700000000002</v>
      </c>
      <c r="G287" s="12">
        <v>2.2307999999999999</v>
      </c>
      <c r="H287" s="12">
        <v>39.098999999999997</v>
      </c>
      <c r="I287" s="12">
        <v>37.283999999999999</v>
      </c>
      <c r="J287" s="12">
        <v>1.8149999999999999</v>
      </c>
      <c r="K287" s="12">
        <v>28.7729</v>
      </c>
      <c r="L287" s="12">
        <v>27.4373</v>
      </c>
      <c r="M287" s="12">
        <v>1.3355999999999999</v>
      </c>
      <c r="N287" s="12">
        <v>15.3527</v>
      </c>
      <c r="O287" s="12">
        <v>14.6401</v>
      </c>
      <c r="P287" s="12">
        <v>0.71260000000000001</v>
      </c>
      <c r="Q287" s="5">
        <f t="shared" si="59"/>
        <v>131.28209999999999</v>
      </c>
      <c r="R287" s="5">
        <f t="shared" si="60"/>
        <v>125.18810000000001</v>
      </c>
      <c r="S287" s="5">
        <f t="shared" si="61"/>
        <v>6.0939999999999994</v>
      </c>
      <c r="T287" s="12">
        <v>20.521000000000001</v>
      </c>
      <c r="U287" s="12">
        <v>19.5684</v>
      </c>
      <c r="V287" s="12">
        <v>0.9526</v>
      </c>
      <c r="W287" s="12">
        <v>29.546600000000002</v>
      </c>
      <c r="X287" s="12">
        <v>28.175000000000001</v>
      </c>
      <c r="Y287" s="12">
        <v>1.3715999999999999</v>
      </c>
      <c r="Z287" s="12">
        <v>46.467399999999998</v>
      </c>
      <c r="AA287" s="12">
        <v>44.310400000000001</v>
      </c>
      <c r="AB287" s="12">
        <v>2.157</v>
      </c>
      <c r="AC287" s="9">
        <f t="shared" si="52"/>
        <v>96.534999999999997</v>
      </c>
      <c r="AD287" s="9">
        <f t="shared" si="53"/>
        <v>92.053799999999995</v>
      </c>
      <c r="AE287" s="9">
        <f t="shared" si="54"/>
        <v>4.4811999999999994</v>
      </c>
      <c r="AF287" s="15">
        <f t="shared" si="49"/>
        <v>227.81709999999998</v>
      </c>
      <c r="AG287" s="15">
        <f t="shared" si="50"/>
        <v>217.24189999999999</v>
      </c>
      <c r="AH287" s="15">
        <f t="shared" si="51"/>
        <v>10.575199999999999</v>
      </c>
      <c r="AI287" s="16"/>
    </row>
    <row r="288" spans="1:35" s="4" customFormat="1" ht="20.100000000000001" customHeight="1" thickBot="1" x14ac:dyDescent="0.25">
      <c r="A288" s="21">
        <f t="shared" si="55"/>
        <v>282</v>
      </c>
      <c r="B288" s="22" t="s">
        <v>275</v>
      </c>
      <c r="C288" s="22"/>
      <c r="D288" s="20">
        <v>2045.53</v>
      </c>
      <c r="E288" s="12">
        <v>122.07559999999999</v>
      </c>
      <c r="F288" s="12">
        <v>103.744</v>
      </c>
      <c r="G288" s="12">
        <v>18.331600000000002</v>
      </c>
      <c r="H288" s="12">
        <v>98.114900000000006</v>
      </c>
      <c r="I288" s="12">
        <v>83.381399999999999</v>
      </c>
      <c r="J288" s="12">
        <v>14.733499999999999</v>
      </c>
      <c r="K288" s="12">
        <v>66.542400000000001</v>
      </c>
      <c r="L288" s="12">
        <v>56.5501</v>
      </c>
      <c r="M288" s="12">
        <v>9.9923000000000002</v>
      </c>
      <c r="N288" s="12">
        <v>39.884700000000002</v>
      </c>
      <c r="O288" s="12">
        <v>33.895400000000002</v>
      </c>
      <c r="P288" s="12">
        <v>5.9893000000000001</v>
      </c>
      <c r="Q288" s="5">
        <f t="shared" si="59"/>
        <v>326.61759999999998</v>
      </c>
      <c r="R288" s="5">
        <f t="shared" si="60"/>
        <v>277.57089999999999</v>
      </c>
      <c r="S288" s="5">
        <f t="shared" si="61"/>
        <v>49.046700000000001</v>
      </c>
      <c r="T288" s="12">
        <v>61.323500000000003</v>
      </c>
      <c r="U288" s="12">
        <v>52.114899999999999</v>
      </c>
      <c r="V288" s="12">
        <v>9.2086000000000006</v>
      </c>
      <c r="W288" s="12">
        <v>78.002899999999997</v>
      </c>
      <c r="X288" s="12">
        <v>66.289599999999993</v>
      </c>
      <c r="Y288" s="12">
        <v>11.7133</v>
      </c>
      <c r="Z288" s="12">
        <v>113.7548</v>
      </c>
      <c r="AA288" s="12">
        <v>96.672700000000006</v>
      </c>
      <c r="AB288" s="12">
        <v>17.082100000000001</v>
      </c>
      <c r="AC288" s="9">
        <f t="shared" si="52"/>
        <v>253.08120000000002</v>
      </c>
      <c r="AD288" s="9">
        <f t="shared" si="53"/>
        <v>215.0772</v>
      </c>
      <c r="AE288" s="9">
        <f t="shared" si="54"/>
        <v>38.004000000000005</v>
      </c>
      <c r="AF288" s="15">
        <f t="shared" si="49"/>
        <v>579.69880000000001</v>
      </c>
      <c r="AG288" s="15">
        <f t="shared" si="50"/>
        <v>492.6481</v>
      </c>
      <c r="AH288" s="15">
        <f t="shared" si="51"/>
        <v>87.050700000000006</v>
      </c>
      <c r="AI288" s="16"/>
    </row>
    <row r="289" spans="1:35" s="4" customFormat="1" ht="20.100000000000001" customHeight="1" thickBot="1" x14ac:dyDescent="0.25">
      <c r="A289" s="21">
        <f t="shared" si="55"/>
        <v>283</v>
      </c>
      <c r="B289" s="22" t="s">
        <v>276</v>
      </c>
      <c r="C289" s="22"/>
      <c r="D289" s="20">
        <v>2045.53</v>
      </c>
      <c r="E289" s="12">
        <v>127.3823</v>
      </c>
      <c r="F289" s="12">
        <v>122.581</v>
      </c>
      <c r="G289" s="12">
        <v>4.8013000000000003</v>
      </c>
      <c r="H289" s="12">
        <v>104.73009999999999</v>
      </c>
      <c r="I289" s="12">
        <v>100.7826</v>
      </c>
      <c r="J289" s="12">
        <v>3.9474999999999998</v>
      </c>
      <c r="K289" s="12">
        <v>76.141400000000004</v>
      </c>
      <c r="L289" s="12">
        <v>73.271500000000003</v>
      </c>
      <c r="M289" s="12">
        <v>2.8698999999999999</v>
      </c>
      <c r="N289" s="12">
        <v>57.235700000000001</v>
      </c>
      <c r="O289" s="12">
        <v>55.078400000000002</v>
      </c>
      <c r="P289" s="12">
        <v>2.1573000000000002</v>
      </c>
      <c r="Q289" s="5">
        <f t="shared" si="59"/>
        <v>365.48949999999996</v>
      </c>
      <c r="R289" s="5">
        <f t="shared" si="60"/>
        <v>351.71350000000001</v>
      </c>
      <c r="S289" s="5">
        <f t="shared" si="61"/>
        <v>13.776</v>
      </c>
      <c r="T289" s="12">
        <v>63.834000000000003</v>
      </c>
      <c r="U289" s="12">
        <v>61.428100000000001</v>
      </c>
      <c r="V289" s="12">
        <v>2.4058999999999999</v>
      </c>
      <c r="W289" s="12">
        <v>79.253299999999996</v>
      </c>
      <c r="X289" s="12">
        <v>76.266000000000005</v>
      </c>
      <c r="Y289" s="12">
        <v>2.9872999999999998</v>
      </c>
      <c r="Z289" s="12">
        <v>117.6477</v>
      </c>
      <c r="AA289" s="12">
        <v>113.2132</v>
      </c>
      <c r="AB289" s="12">
        <v>4.4344999999999999</v>
      </c>
      <c r="AC289" s="9">
        <f t="shared" si="52"/>
        <v>260.73500000000001</v>
      </c>
      <c r="AD289" s="9">
        <f t="shared" si="53"/>
        <v>250.90729999999999</v>
      </c>
      <c r="AE289" s="9">
        <f t="shared" si="54"/>
        <v>9.8277000000000001</v>
      </c>
      <c r="AF289" s="15">
        <f t="shared" si="49"/>
        <v>626.22450000000003</v>
      </c>
      <c r="AG289" s="15">
        <f t="shared" si="50"/>
        <v>602.62080000000003</v>
      </c>
      <c r="AH289" s="15">
        <f t="shared" si="51"/>
        <v>23.6037</v>
      </c>
      <c r="AI289" s="16"/>
    </row>
    <row r="290" spans="1:35" s="4" customFormat="1" ht="20.100000000000001" customHeight="1" thickBot="1" x14ac:dyDescent="0.25">
      <c r="A290" s="21">
        <f t="shared" si="55"/>
        <v>284</v>
      </c>
      <c r="B290" s="22" t="s">
        <v>277</v>
      </c>
      <c r="C290" s="22"/>
      <c r="D290" s="20">
        <v>2045.53</v>
      </c>
      <c r="E290" s="12">
        <v>58.489800000000002</v>
      </c>
      <c r="F290" s="12">
        <v>48.443100000000001</v>
      </c>
      <c r="G290" s="12">
        <v>10.0467</v>
      </c>
      <c r="H290" s="12">
        <v>47.308799999999998</v>
      </c>
      <c r="I290" s="12">
        <v>39.182699999999997</v>
      </c>
      <c r="J290" s="12">
        <v>8.1260999999999992</v>
      </c>
      <c r="K290" s="12">
        <v>33.820399999999999</v>
      </c>
      <c r="L290" s="12">
        <v>28.011099999999999</v>
      </c>
      <c r="M290" s="12">
        <v>5.8093000000000004</v>
      </c>
      <c r="N290" s="12">
        <v>24.6599</v>
      </c>
      <c r="O290" s="12">
        <v>20.424099999999999</v>
      </c>
      <c r="P290" s="12">
        <v>4.2358000000000002</v>
      </c>
      <c r="Q290" s="5">
        <f t="shared" si="59"/>
        <v>164.27889999999999</v>
      </c>
      <c r="R290" s="5">
        <f t="shared" si="60"/>
        <v>136.06100000000001</v>
      </c>
      <c r="S290" s="5">
        <f t="shared" si="61"/>
        <v>28.2179</v>
      </c>
      <c r="T290" s="12">
        <v>29.522099999999998</v>
      </c>
      <c r="U290" s="12">
        <v>24.4511</v>
      </c>
      <c r="V290" s="12">
        <v>5.0709999999999997</v>
      </c>
      <c r="W290" s="12">
        <v>32.005800000000001</v>
      </c>
      <c r="X290" s="12">
        <v>26.508199999999999</v>
      </c>
      <c r="Y290" s="12">
        <v>5.4976000000000003</v>
      </c>
      <c r="Z290" s="12">
        <v>49.0062</v>
      </c>
      <c r="AA290" s="12">
        <v>40.588500000000003</v>
      </c>
      <c r="AB290" s="12">
        <v>8.4177</v>
      </c>
      <c r="AC290" s="9">
        <f t="shared" si="52"/>
        <v>110.5341</v>
      </c>
      <c r="AD290" s="9">
        <f t="shared" si="53"/>
        <v>91.547799999999995</v>
      </c>
      <c r="AE290" s="9">
        <f t="shared" si="54"/>
        <v>18.9863</v>
      </c>
      <c r="AF290" s="15">
        <f t="shared" si="49"/>
        <v>274.81299999999999</v>
      </c>
      <c r="AG290" s="15">
        <f t="shared" si="50"/>
        <v>227.6088</v>
      </c>
      <c r="AH290" s="15">
        <f t="shared" si="51"/>
        <v>47.2042</v>
      </c>
      <c r="AI290" s="16"/>
    </row>
    <row r="291" spans="1:35" s="4" customFormat="1" ht="20.100000000000001" customHeight="1" thickBot="1" x14ac:dyDescent="0.25">
      <c r="A291" s="21">
        <f t="shared" si="55"/>
        <v>285</v>
      </c>
      <c r="B291" s="22" t="s">
        <v>278</v>
      </c>
      <c r="C291" s="22"/>
      <c r="D291" s="20">
        <v>2045.53</v>
      </c>
      <c r="E291" s="12">
        <v>176.08459999999999</v>
      </c>
      <c r="F291" s="12">
        <v>159.57169999999999</v>
      </c>
      <c r="G291" s="12">
        <v>16.512899999999998</v>
      </c>
      <c r="H291" s="12">
        <v>135.3707</v>
      </c>
      <c r="I291" s="12">
        <v>122.6758</v>
      </c>
      <c r="J291" s="12">
        <v>12.694900000000001</v>
      </c>
      <c r="K291" s="12">
        <v>96.7971</v>
      </c>
      <c r="L291" s="12">
        <v>87.7196</v>
      </c>
      <c r="M291" s="12">
        <v>9.0775000000000006</v>
      </c>
      <c r="N291" s="12">
        <v>62.8277</v>
      </c>
      <c r="O291" s="12">
        <v>56.9358</v>
      </c>
      <c r="P291" s="12">
        <v>5.8918999999999997</v>
      </c>
      <c r="Q291" s="5">
        <f t="shared" si="59"/>
        <v>471.08009999999996</v>
      </c>
      <c r="R291" s="5">
        <f t="shared" si="60"/>
        <v>426.90290000000005</v>
      </c>
      <c r="S291" s="5">
        <f t="shared" si="61"/>
        <v>44.177199999999999</v>
      </c>
      <c r="T291" s="12">
        <v>74.665099999999995</v>
      </c>
      <c r="U291" s="12">
        <v>67.662999999999997</v>
      </c>
      <c r="V291" s="12">
        <v>7.0021000000000004</v>
      </c>
      <c r="W291" s="12">
        <v>99.406700000000001</v>
      </c>
      <c r="X291" s="12">
        <v>90.084500000000006</v>
      </c>
      <c r="Y291" s="12">
        <v>9.3222000000000005</v>
      </c>
      <c r="Z291" s="12">
        <v>146.88829999999999</v>
      </c>
      <c r="AA291" s="12">
        <v>133.11340000000001</v>
      </c>
      <c r="AB291" s="12">
        <v>13.774900000000001</v>
      </c>
      <c r="AC291" s="9">
        <f t="shared" si="52"/>
        <v>320.96010000000001</v>
      </c>
      <c r="AD291" s="9">
        <f t="shared" si="53"/>
        <v>290.86090000000002</v>
      </c>
      <c r="AE291" s="9">
        <f t="shared" si="54"/>
        <v>30.099200000000003</v>
      </c>
      <c r="AF291" s="15">
        <f t="shared" si="49"/>
        <v>792.04019999999991</v>
      </c>
      <c r="AG291" s="15">
        <f t="shared" si="50"/>
        <v>717.76380000000006</v>
      </c>
      <c r="AH291" s="15">
        <f t="shared" si="51"/>
        <v>74.276399999999995</v>
      </c>
      <c r="AI291" s="16"/>
    </row>
    <row r="292" spans="1:35" s="4" customFormat="1" ht="20.100000000000001" customHeight="1" thickBot="1" x14ac:dyDescent="0.25">
      <c r="A292" s="21">
        <f t="shared" si="55"/>
        <v>286</v>
      </c>
      <c r="B292" s="22" t="s">
        <v>279</v>
      </c>
      <c r="C292" s="22"/>
      <c r="D292" s="20">
        <v>2045.53</v>
      </c>
      <c r="E292" s="12">
        <v>146.9581</v>
      </c>
      <c r="F292" s="12">
        <v>141.3511</v>
      </c>
      <c r="G292" s="12">
        <v>5.6070000000000002</v>
      </c>
      <c r="H292" s="12">
        <v>109.0971</v>
      </c>
      <c r="I292" s="12">
        <v>104.9346</v>
      </c>
      <c r="J292" s="12">
        <v>4.1624999999999996</v>
      </c>
      <c r="K292" s="12">
        <v>78.414299999999997</v>
      </c>
      <c r="L292" s="12">
        <v>75.422499999999999</v>
      </c>
      <c r="M292" s="12">
        <v>2.9918</v>
      </c>
      <c r="N292" s="12">
        <v>53.892899999999997</v>
      </c>
      <c r="O292" s="12">
        <v>51.8367</v>
      </c>
      <c r="P292" s="12">
        <v>2.0562</v>
      </c>
      <c r="Q292" s="5">
        <f t="shared" si="59"/>
        <v>388.36240000000004</v>
      </c>
      <c r="R292" s="5">
        <f t="shared" si="60"/>
        <v>373.54490000000004</v>
      </c>
      <c r="S292" s="5">
        <f t="shared" si="61"/>
        <v>14.817500000000001</v>
      </c>
      <c r="T292" s="12">
        <v>74.234499999999997</v>
      </c>
      <c r="U292" s="12">
        <v>71.401899999999998</v>
      </c>
      <c r="V292" s="12">
        <v>2.8325999999999998</v>
      </c>
      <c r="W292" s="12">
        <v>85.859800000000007</v>
      </c>
      <c r="X292" s="12">
        <v>82.583699999999993</v>
      </c>
      <c r="Y292" s="12">
        <v>3.2761</v>
      </c>
      <c r="Z292" s="12">
        <v>125.1724</v>
      </c>
      <c r="AA292" s="12">
        <v>120.3963</v>
      </c>
      <c r="AB292" s="12">
        <v>4.7760999999999996</v>
      </c>
      <c r="AC292" s="9">
        <f t="shared" si="52"/>
        <v>285.26670000000001</v>
      </c>
      <c r="AD292" s="9">
        <f t="shared" si="53"/>
        <v>274.38189999999997</v>
      </c>
      <c r="AE292" s="9">
        <f t="shared" si="54"/>
        <v>10.884799999999998</v>
      </c>
      <c r="AF292" s="15">
        <f t="shared" si="49"/>
        <v>673.62910000000011</v>
      </c>
      <c r="AG292" s="15">
        <f t="shared" si="50"/>
        <v>647.92679999999996</v>
      </c>
      <c r="AH292" s="15">
        <f t="shared" si="51"/>
        <v>25.702300000000001</v>
      </c>
      <c r="AI292" s="16"/>
    </row>
    <row r="293" spans="1:35" s="4" customFormat="1" ht="20.100000000000001" customHeight="1" thickBot="1" x14ac:dyDescent="0.25">
      <c r="A293" s="21">
        <f t="shared" si="55"/>
        <v>287</v>
      </c>
      <c r="B293" s="22" t="s">
        <v>280</v>
      </c>
      <c r="C293" s="22"/>
      <c r="D293" s="20">
        <v>2045.53</v>
      </c>
      <c r="E293" s="12">
        <v>168.8031</v>
      </c>
      <c r="F293" s="12">
        <v>164.863</v>
      </c>
      <c r="G293" s="12">
        <v>3.9401000000000002</v>
      </c>
      <c r="H293" s="12">
        <v>139.5147</v>
      </c>
      <c r="I293" s="12">
        <v>136.25829999999999</v>
      </c>
      <c r="J293" s="12">
        <v>3.2564000000000002</v>
      </c>
      <c r="K293" s="12">
        <v>95.784800000000004</v>
      </c>
      <c r="L293" s="12">
        <v>93.549099999999996</v>
      </c>
      <c r="M293" s="12">
        <v>2.2357</v>
      </c>
      <c r="N293" s="12">
        <v>64.712000000000003</v>
      </c>
      <c r="O293" s="12">
        <v>63.201500000000003</v>
      </c>
      <c r="P293" s="12">
        <v>1.5105</v>
      </c>
      <c r="Q293" s="5">
        <f t="shared" si="59"/>
        <v>468.81460000000004</v>
      </c>
      <c r="R293" s="5">
        <f t="shared" si="60"/>
        <v>457.87190000000004</v>
      </c>
      <c r="S293" s="5">
        <f t="shared" si="61"/>
        <v>10.9427</v>
      </c>
      <c r="T293" s="12">
        <v>78.4315</v>
      </c>
      <c r="U293" s="12">
        <v>76.8001</v>
      </c>
      <c r="V293" s="12">
        <v>1.6314</v>
      </c>
      <c r="W293" s="12">
        <v>109.21429999999999</v>
      </c>
      <c r="X293" s="12">
        <v>102.5749</v>
      </c>
      <c r="Y293" s="12">
        <v>6.6394000000000002</v>
      </c>
      <c r="Z293" s="12">
        <v>151.14340000000001</v>
      </c>
      <c r="AA293" s="12">
        <v>143.42830000000001</v>
      </c>
      <c r="AB293" s="12">
        <v>7.7150999999999996</v>
      </c>
      <c r="AC293" s="9">
        <f t="shared" si="52"/>
        <v>338.78920000000005</v>
      </c>
      <c r="AD293" s="9">
        <f t="shared" si="53"/>
        <v>322.80330000000004</v>
      </c>
      <c r="AE293" s="9">
        <f t="shared" si="54"/>
        <v>15.985899999999999</v>
      </c>
      <c r="AF293" s="15">
        <f t="shared" si="49"/>
        <v>807.60380000000009</v>
      </c>
      <c r="AG293" s="15">
        <f t="shared" si="50"/>
        <v>780.67520000000013</v>
      </c>
      <c r="AH293" s="15">
        <f t="shared" si="51"/>
        <v>26.928599999999999</v>
      </c>
      <c r="AI293" s="16"/>
    </row>
    <row r="294" spans="1:35" s="4" customFormat="1" ht="20.100000000000001" customHeight="1" thickBot="1" x14ac:dyDescent="0.25">
      <c r="A294" s="21">
        <f t="shared" si="55"/>
        <v>288</v>
      </c>
      <c r="B294" s="22" t="s">
        <v>281</v>
      </c>
      <c r="C294" s="22"/>
      <c r="D294" s="20">
        <v>2045.53</v>
      </c>
      <c r="E294" s="12">
        <v>108.6551</v>
      </c>
      <c r="F294" s="12">
        <v>101.4323</v>
      </c>
      <c r="G294" s="12">
        <v>7.2228000000000003</v>
      </c>
      <c r="H294" s="12">
        <v>86.1892</v>
      </c>
      <c r="I294" s="12">
        <v>80.459699999999998</v>
      </c>
      <c r="J294" s="12">
        <v>5.7294999999999998</v>
      </c>
      <c r="K294" s="12">
        <v>61.621000000000002</v>
      </c>
      <c r="L294" s="12">
        <v>57.524700000000003</v>
      </c>
      <c r="M294" s="12">
        <v>4.0963000000000003</v>
      </c>
      <c r="N294" s="12">
        <v>38.579300000000003</v>
      </c>
      <c r="O294" s="12">
        <v>36.014699999999998</v>
      </c>
      <c r="P294" s="12">
        <v>2.5646</v>
      </c>
      <c r="Q294" s="5">
        <f t="shared" si="59"/>
        <v>295.0446</v>
      </c>
      <c r="R294" s="5">
        <f t="shared" si="60"/>
        <v>275.4314</v>
      </c>
      <c r="S294" s="5">
        <f t="shared" si="61"/>
        <v>19.613199999999999</v>
      </c>
      <c r="T294" s="12">
        <v>51.613599999999998</v>
      </c>
      <c r="U294" s="12">
        <v>48.182600000000001</v>
      </c>
      <c r="V294" s="12">
        <v>3.431</v>
      </c>
      <c r="W294" s="12">
        <v>61.472000000000001</v>
      </c>
      <c r="X294" s="12">
        <v>57.3857</v>
      </c>
      <c r="Y294" s="12">
        <v>4.0862999999999996</v>
      </c>
      <c r="Z294" s="12">
        <v>91.760099999999994</v>
      </c>
      <c r="AA294" s="12">
        <v>85.660300000000007</v>
      </c>
      <c r="AB294" s="12">
        <v>6.0998000000000001</v>
      </c>
      <c r="AC294" s="9">
        <f t="shared" si="52"/>
        <v>204.84569999999999</v>
      </c>
      <c r="AD294" s="9">
        <f t="shared" si="53"/>
        <v>191.2286</v>
      </c>
      <c r="AE294" s="9">
        <f t="shared" si="54"/>
        <v>13.617100000000001</v>
      </c>
      <c r="AF294" s="15">
        <f t="shared" si="49"/>
        <v>499.89030000000002</v>
      </c>
      <c r="AG294" s="15">
        <f t="shared" si="50"/>
        <v>466.65999999999997</v>
      </c>
      <c r="AH294" s="15">
        <f t="shared" si="51"/>
        <v>33.2303</v>
      </c>
      <c r="AI294" s="16"/>
    </row>
    <row r="295" spans="1:35" s="4" customFormat="1" ht="20.100000000000001" customHeight="1" thickBot="1" x14ac:dyDescent="0.25">
      <c r="A295" s="21">
        <f t="shared" si="55"/>
        <v>289</v>
      </c>
      <c r="B295" s="22" t="s">
        <v>282</v>
      </c>
      <c r="C295" s="22"/>
      <c r="D295" s="20">
        <v>2045.53</v>
      </c>
      <c r="E295" s="12">
        <v>175.85990000000001</v>
      </c>
      <c r="F295" s="12">
        <v>161.3503</v>
      </c>
      <c r="G295" s="12">
        <v>14.509600000000001</v>
      </c>
      <c r="H295" s="12">
        <v>138.9897</v>
      </c>
      <c r="I295" s="12">
        <v>127.39790000000001</v>
      </c>
      <c r="J295" s="12">
        <v>11.591799999999999</v>
      </c>
      <c r="K295" s="12">
        <v>96.221999999999994</v>
      </c>
      <c r="L295" s="12">
        <v>88.429199999999994</v>
      </c>
      <c r="M295" s="12">
        <v>7.7927999999999997</v>
      </c>
      <c r="N295" s="12">
        <v>64.963399999999993</v>
      </c>
      <c r="O295" s="12">
        <v>59.802599999999998</v>
      </c>
      <c r="P295" s="12">
        <v>5.1608000000000001</v>
      </c>
      <c r="Q295" s="5">
        <f t="shared" si="59"/>
        <v>476.03499999999997</v>
      </c>
      <c r="R295" s="5">
        <f t="shared" si="60"/>
        <v>436.97999999999996</v>
      </c>
      <c r="S295" s="5">
        <f t="shared" si="61"/>
        <v>39.055</v>
      </c>
      <c r="T295" s="12">
        <v>61.920099999999998</v>
      </c>
      <c r="U295" s="12">
        <v>57.339399999999998</v>
      </c>
      <c r="V295" s="12">
        <v>4.5807000000000002</v>
      </c>
      <c r="W295" s="12">
        <v>100.2105</v>
      </c>
      <c r="X295" s="12">
        <v>92.268100000000004</v>
      </c>
      <c r="Y295" s="12">
        <v>7.9424000000000001</v>
      </c>
      <c r="Z295" s="12">
        <v>143.0171</v>
      </c>
      <c r="AA295" s="12">
        <v>131.52590000000001</v>
      </c>
      <c r="AB295" s="12">
        <v>11.491199999999999</v>
      </c>
      <c r="AC295" s="9">
        <f t="shared" si="52"/>
        <v>305.14769999999999</v>
      </c>
      <c r="AD295" s="9">
        <f t="shared" si="53"/>
        <v>281.13340000000005</v>
      </c>
      <c r="AE295" s="9">
        <f t="shared" si="54"/>
        <v>24.014299999999999</v>
      </c>
      <c r="AF295" s="15">
        <f t="shared" si="49"/>
        <v>781.18269999999995</v>
      </c>
      <c r="AG295" s="15">
        <f t="shared" si="50"/>
        <v>718.11339999999996</v>
      </c>
      <c r="AH295" s="15">
        <f t="shared" si="51"/>
        <v>63.069299999999998</v>
      </c>
      <c r="AI295" s="16"/>
    </row>
    <row r="296" spans="1:35" s="4" customFormat="1" ht="20.100000000000001" customHeight="1" thickBot="1" x14ac:dyDescent="0.25">
      <c r="A296" s="21">
        <f t="shared" si="55"/>
        <v>290</v>
      </c>
      <c r="B296" s="22" t="s">
        <v>283</v>
      </c>
      <c r="C296" s="22"/>
      <c r="D296" s="20">
        <v>2045.53</v>
      </c>
      <c r="E296" s="12">
        <v>101.387</v>
      </c>
      <c r="F296" s="12">
        <v>100.3886</v>
      </c>
      <c r="G296" s="12">
        <v>0.99839999999999995</v>
      </c>
      <c r="H296" s="12">
        <v>79.060100000000006</v>
      </c>
      <c r="I296" s="12">
        <v>78.281599999999997</v>
      </c>
      <c r="J296" s="12">
        <v>0.77849999999999997</v>
      </c>
      <c r="K296" s="12">
        <v>56.688899999999997</v>
      </c>
      <c r="L296" s="12">
        <v>56.130699999999997</v>
      </c>
      <c r="M296" s="12">
        <v>0.55820000000000003</v>
      </c>
      <c r="N296" s="12">
        <v>35.407499999999999</v>
      </c>
      <c r="O296" s="12">
        <v>35.058799999999998</v>
      </c>
      <c r="P296" s="12">
        <v>0.34870000000000001</v>
      </c>
      <c r="Q296" s="5">
        <f t="shared" si="59"/>
        <v>272.54349999999999</v>
      </c>
      <c r="R296" s="5">
        <f t="shared" si="60"/>
        <v>269.85969999999998</v>
      </c>
      <c r="S296" s="5">
        <f t="shared" si="61"/>
        <v>2.6837999999999997</v>
      </c>
      <c r="T296" s="12">
        <v>41.225000000000001</v>
      </c>
      <c r="U296" s="12">
        <v>40.819000000000003</v>
      </c>
      <c r="V296" s="12">
        <v>0.40600000000000003</v>
      </c>
      <c r="W296" s="12">
        <v>58.838999999999999</v>
      </c>
      <c r="X296" s="12">
        <v>58.259599999999999</v>
      </c>
      <c r="Y296" s="12">
        <v>0.57940000000000003</v>
      </c>
      <c r="Z296" s="12">
        <v>82.815299999999993</v>
      </c>
      <c r="AA296" s="12">
        <v>81.999799999999993</v>
      </c>
      <c r="AB296" s="12">
        <v>0.8155</v>
      </c>
      <c r="AC296" s="9">
        <f t="shared" si="52"/>
        <v>182.8793</v>
      </c>
      <c r="AD296" s="9">
        <f t="shared" si="53"/>
        <v>181.07839999999999</v>
      </c>
      <c r="AE296" s="9">
        <f t="shared" si="54"/>
        <v>1.8008999999999999</v>
      </c>
      <c r="AF296" s="15">
        <f t="shared" si="49"/>
        <v>455.4228</v>
      </c>
      <c r="AG296" s="15">
        <f t="shared" si="50"/>
        <v>450.93809999999996</v>
      </c>
      <c r="AH296" s="15">
        <f t="shared" si="51"/>
        <v>4.4847000000000001</v>
      </c>
      <c r="AI296" s="16"/>
    </row>
    <row r="297" spans="1:35" s="4" customFormat="1" ht="20.100000000000001" customHeight="1" thickBot="1" x14ac:dyDescent="0.25">
      <c r="A297" s="21">
        <f t="shared" si="55"/>
        <v>291</v>
      </c>
      <c r="B297" s="22" t="s">
        <v>284</v>
      </c>
      <c r="C297" s="22"/>
      <c r="D297" s="20">
        <v>2045.53</v>
      </c>
      <c r="E297" s="12">
        <v>175.3767</v>
      </c>
      <c r="F297" s="12">
        <v>163.37620000000001</v>
      </c>
      <c r="G297" s="12">
        <v>12.000500000000001</v>
      </c>
      <c r="H297" s="12">
        <v>132.84299999999999</v>
      </c>
      <c r="I297" s="12">
        <v>123.753</v>
      </c>
      <c r="J297" s="12">
        <v>9.09</v>
      </c>
      <c r="K297" s="12">
        <v>96.5792</v>
      </c>
      <c r="L297" s="12">
        <v>89.970500000000001</v>
      </c>
      <c r="M297" s="12">
        <v>6.6086999999999998</v>
      </c>
      <c r="N297" s="12">
        <v>62.212400000000002</v>
      </c>
      <c r="O297" s="12">
        <v>57.955399999999997</v>
      </c>
      <c r="P297" s="12">
        <v>4.2569999999999997</v>
      </c>
      <c r="Q297" s="5">
        <f t="shared" si="59"/>
        <v>467.01130000000001</v>
      </c>
      <c r="R297" s="5">
        <f t="shared" si="60"/>
        <v>435.05510000000004</v>
      </c>
      <c r="S297" s="5">
        <f t="shared" si="61"/>
        <v>31.956199999999995</v>
      </c>
      <c r="T297" s="12">
        <v>77.721199999999996</v>
      </c>
      <c r="U297" s="12">
        <v>73.576800000000006</v>
      </c>
      <c r="V297" s="12">
        <v>4.1444000000000001</v>
      </c>
      <c r="W297" s="12">
        <v>104.88849999999999</v>
      </c>
      <c r="X297" s="12">
        <v>97.711399999999998</v>
      </c>
      <c r="Y297" s="12">
        <v>7.1771000000000003</v>
      </c>
      <c r="Z297" s="12">
        <v>146.60910000000001</v>
      </c>
      <c r="AA297" s="12">
        <v>136.5771</v>
      </c>
      <c r="AB297" s="12">
        <v>10.032</v>
      </c>
      <c r="AC297" s="9">
        <f t="shared" si="52"/>
        <v>329.21879999999999</v>
      </c>
      <c r="AD297" s="9">
        <f t="shared" si="53"/>
        <v>307.86530000000005</v>
      </c>
      <c r="AE297" s="9">
        <f t="shared" si="54"/>
        <v>21.3535</v>
      </c>
      <c r="AF297" s="15">
        <f t="shared" si="49"/>
        <v>796.23009999999999</v>
      </c>
      <c r="AG297" s="15">
        <f t="shared" si="50"/>
        <v>742.92040000000009</v>
      </c>
      <c r="AH297" s="15">
        <f t="shared" si="51"/>
        <v>53.309699999999992</v>
      </c>
      <c r="AI297" s="16"/>
    </row>
    <row r="298" spans="1:35" s="4" customFormat="1" ht="20.100000000000001" customHeight="1" thickBot="1" x14ac:dyDescent="0.25">
      <c r="A298" s="21">
        <f t="shared" si="55"/>
        <v>292</v>
      </c>
      <c r="B298" s="22" t="s">
        <v>285</v>
      </c>
      <c r="C298" s="22"/>
      <c r="D298" s="20">
        <v>2045.53</v>
      </c>
      <c r="E298" s="12">
        <v>184.9057</v>
      </c>
      <c r="F298" s="12">
        <v>145.23269999999999</v>
      </c>
      <c r="G298" s="12">
        <v>39.673000000000002</v>
      </c>
      <c r="H298" s="12">
        <v>146.2621</v>
      </c>
      <c r="I298" s="12">
        <v>114.8806</v>
      </c>
      <c r="J298" s="12">
        <v>31.381499999999999</v>
      </c>
      <c r="K298" s="12">
        <v>105.3844</v>
      </c>
      <c r="L298" s="12">
        <v>82.773399999999995</v>
      </c>
      <c r="M298" s="12">
        <v>22.611000000000001</v>
      </c>
      <c r="N298" s="12">
        <v>61.383200000000002</v>
      </c>
      <c r="O298" s="12">
        <v>48.212899999999998</v>
      </c>
      <c r="P298" s="12">
        <v>13.170299999999999</v>
      </c>
      <c r="Q298" s="5">
        <f t="shared" si="59"/>
        <v>497.93539999999996</v>
      </c>
      <c r="R298" s="5">
        <f t="shared" si="60"/>
        <v>391.09959999999995</v>
      </c>
      <c r="S298" s="5">
        <f t="shared" si="61"/>
        <v>106.83580000000001</v>
      </c>
      <c r="T298" s="12">
        <v>88.9285</v>
      </c>
      <c r="U298" s="12">
        <v>69.242500000000007</v>
      </c>
      <c r="V298" s="12">
        <v>19.686</v>
      </c>
      <c r="W298" s="12">
        <v>113.5266</v>
      </c>
      <c r="X298" s="12">
        <v>88.395700000000005</v>
      </c>
      <c r="Y298" s="12">
        <v>25.1309</v>
      </c>
      <c r="Z298" s="12">
        <v>159.0582</v>
      </c>
      <c r="AA298" s="12">
        <v>123.8477</v>
      </c>
      <c r="AB298" s="12">
        <v>35.210500000000003</v>
      </c>
      <c r="AC298" s="9">
        <f t="shared" si="52"/>
        <v>361.51330000000002</v>
      </c>
      <c r="AD298" s="9">
        <f t="shared" si="53"/>
        <v>281.48590000000002</v>
      </c>
      <c r="AE298" s="9">
        <f t="shared" si="54"/>
        <v>80.0274</v>
      </c>
      <c r="AF298" s="15">
        <f t="shared" si="49"/>
        <v>859.44869999999992</v>
      </c>
      <c r="AG298" s="15">
        <f t="shared" si="50"/>
        <v>672.58549999999991</v>
      </c>
      <c r="AH298" s="15">
        <f t="shared" si="51"/>
        <v>186.86320000000001</v>
      </c>
      <c r="AI298" s="16"/>
    </row>
    <row r="299" spans="1:35" s="4" customFormat="1" ht="20.100000000000001" customHeight="1" thickBot="1" x14ac:dyDescent="0.25">
      <c r="A299" s="21">
        <f t="shared" si="55"/>
        <v>293</v>
      </c>
      <c r="B299" s="22" t="s">
        <v>286</v>
      </c>
      <c r="C299" s="22"/>
      <c r="D299" s="20">
        <v>2045.53</v>
      </c>
      <c r="E299" s="12">
        <v>154.88939999999999</v>
      </c>
      <c r="F299" s="12">
        <v>144.97790000000001</v>
      </c>
      <c r="G299" s="12">
        <v>9.9115000000000002</v>
      </c>
      <c r="H299" s="12">
        <v>131.64709999999999</v>
      </c>
      <c r="I299" s="12">
        <v>123.22450000000001</v>
      </c>
      <c r="J299" s="12">
        <v>8.4225999999999992</v>
      </c>
      <c r="K299" s="12">
        <v>95.812100000000001</v>
      </c>
      <c r="L299" s="12">
        <v>89.682199999999995</v>
      </c>
      <c r="M299" s="12">
        <v>6.1299000000000001</v>
      </c>
      <c r="N299" s="12">
        <v>70.7834</v>
      </c>
      <c r="O299" s="12">
        <v>66.254900000000006</v>
      </c>
      <c r="P299" s="12">
        <v>4.5285000000000002</v>
      </c>
      <c r="Q299" s="5">
        <f t="shared" si="59"/>
        <v>453.13199999999995</v>
      </c>
      <c r="R299" s="5">
        <f t="shared" si="60"/>
        <v>424.1395</v>
      </c>
      <c r="S299" s="5">
        <f t="shared" si="61"/>
        <v>28.9925</v>
      </c>
      <c r="T299" s="12">
        <v>78.757000000000005</v>
      </c>
      <c r="U299" s="12">
        <v>73.718299999999999</v>
      </c>
      <c r="V299" s="12">
        <v>5.0387000000000004</v>
      </c>
      <c r="W299" s="12">
        <v>94.732900000000001</v>
      </c>
      <c r="X299" s="12">
        <v>85.546700000000001</v>
      </c>
      <c r="Y299" s="12">
        <v>9.1861999999999995</v>
      </c>
      <c r="Z299" s="12">
        <v>151.47290000000001</v>
      </c>
      <c r="AA299" s="12">
        <v>130.9699</v>
      </c>
      <c r="AB299" s="12">
        <v>20.503</v>
      </c>
      <c r="AC299" s="9">
        <f t="shared" si="52"/>
        <v>324.96280000000002</v>
      </c>
      <c r="AD299" s="9">
        <f t="shared" si="53"/>
        <v>290.23489999999998</v>
      </c>
      <c r="AE299" s="9">
        <f t="shared" si="54"/>
        <v>34.727899999999998</v>
      </c>
      <c r="AF299" s="15">
        <f t="shared" si="49"/>
        <v>778.09479999999996</v>
      </c>
      <c r="AG299" s="15">
        <f t="shared" si="50"/>
        <v>714.37439999999992</v>
      </c>
      <c r="AH299" s="15">
        <f t="shared" si="51"/>
        <v>63.720399999999998</v>
      </c>
      <c r="AI299" s="16"/>
    </row>
    <row r="300" spans="1:35" s="4" customFormat="1" ht="20.100000000000001" customHeight="1" thickBot="1" x14ac:dyDescent="0.25">
      <c r="A300" s="21">
        <f t="shared" si="55"/>
        <v>294</v>
      </c>
      <c r="B300" s="22" t="s">
        <v>287</v>
      </c>
      <c r="C300" s="22"/>
      <c r="D300" s="20">
        <v>2045.53</v>
      </c>
      <c r="E300" s="12">
        <v>24.8094</v>
      </c>
      <c r="F300" s="12">
        <v>24.8094</v>
      </c>
      <c r="G300" s="14">
        <v>0</v>
      </c>
      <c r="H300" s="12">
        <v>19.383099999999999</v>
      </c>
      <c r="I300" s="12">
        <v>19.383099999999999</v>
      </c>
      <c r="J300" s="14">
        <v>0</v>
      </c>
      <c r="K300" s="12">
        <v>17.4176</v>
      </c>
      <c r="L300" s="12">
        <v>17.4176</v>
      </c>
      <c r="M300" s="14">
        <v>0</v>
      </c>
      <c r="N300" s="12">
        <v>12.9946</v>
      </c>
      <c r="O300" s="12">
        <v>12.9946</v>
      </c>
      <c r="P300" s="14">
        <v>0</v>
      </c>
      <c r="Q300" s="5">
        <f t="shared" si="59"/>
        <v>74.604699999999994</v>
      </c>
      <c r="R300" s="5">
        <f t="shared" si="60"/>
        <v>74.604699999999994</v>
      </c>
      <c r="S300" s="5">
        <f t="shared" si="61"/>
        <v>0</v>
      </c>
      <c r="T300" s="12">
        <v>15.059200000000001</v>
      </c>
      <c r="U300" s="12">
        <v>15.059200000000001</v>
      </c>
      <c r="V300" s="14">
        <v>0</v>
      </c>
      <c r="W300" s="12">
        <v>16.501799999999999</v>
      </c>
      <c r="X300" s="12">
        <v>16.501799999999999</v>
      </c>
      <c r="Y300" s="14">
        <v>0</v>
      </c>
      <c r="Z300" s="12">
        <v>23.8992</v>
      </c>
      <c r="AA300" s="12">
        <v>23.8992</v>
      </c>
      <c r="AB300" s="14">
        <v>0</v>
      </c>
      <c r="AC300" s="9">
        <f t="shared" si="52"/>
        <v>55.4602</v>
      </c>
      <c r="AD300" s="9">
        <f t="shared" si="53"/>
        <v>55.4602</v>
      </c>
      <c r="AE300" s="9">
        <f t="shared" si="54"/>
        <v>0</v>
      </c>
      <c r="AF300" s="15">
        <f t="shared" si="49"/>
        <v>130.06489999999999</v>
      </c>
      <c r="AG300" s="15">
        <f t="shared" si="50"/>
        <v>130.06489999999999</v>
      </c>
      <c r="AH300" s="15">
        <f t="shared" si="51"/>
        <v>0</v>
      </c>
      <c r="AI300" s="16"/>
    </row>
    <row r="301" spans="1:35" s="4" customFormat="1" ht="20.100000000000001" customHeight="1" thickBot="1" x14ac:dyDescent="0.25">
      <c r="A301" s="21">
        <f t="shared" si="55"/>
        <v>295</v>
      </c>
      <c r="B301" s="22" t="s">
        <v>288</v>
      </c>
      <c r="C301" s="22"/>
      <c r="D301" s="20">
        <v>2045.53</v>
      </c>
      <c r="E301" s="12">
        <v>38.6935</v>
      </c>
      <c r="F301" s="12">
        <v>38.6935</v>
      </c>
      <c r="G301" s="14">
        <v>0</v>
      </c>
      <c r="H301" s="12">
        <v>31.794699999999999</v>
      </c>
      <c r="I301" s="12">
        <v>31.794699999999999</v>
      </c>
      <c r="J301" s="14">
        <v>0</v>
      </c>
      <c r="K301" s="12">
        <v>23.1191</v>
      </c>
      <c r="L301" s="12">
        <v>23.1191</v>
      </c>
      <c r="M301" s="14">
        <v>0</v>
      </c>
      <c r="N301" s="12">
        <v>16.778199999999998</v>
      </c>
      <c r="O301" s="12">
        <v>16.778199999999998</v>
      </c>
      <c r="P301" s="14">
        <v>0</v>
      </c>
      <c r="Q301" s="5">
        <f t="shared" si="59"/>
        <v>110.38550000000001</v>
      </c>
      <c r="R301" s="5">
        <f t="shared" si="60"/>
        <v>110.38550000000001</v>
      </c>
      <c r="S301" s="5">
        <f t="shared" si="61"/>
        <v>0</v>
      </c>
      <c r="T301" s="12">
        <v>18.923500000000001</v>
      </c>
      <c r="U301" s="12">
        <v>18.923500000000001</v>
      </c>
      <c r="V301" s="14">
        <v>0</v>
      </c>
      <c r="W301" s="12">
        <v>25.276499999999999</v>
      </c>
      <c r="X301" s="12">
        <v>25.276499999999999</v>
      </c>
      <c r="Y301" s="14">
        <v>0</v>
      </c>
      <c r="Z301" s="12">
        <v>37.185699999999997</v>
      </c>
      <c r="AA301" s="12">
        <v>37.185699999999997</v>
      </c>
      <c r="AB301" s="14">
        <v>0</v>
      </c>
      <c r="AC301" s="9">
        <f t="shared" si="52"/>
        <v>81.3857</v>
      </c>
      <c r="AD301" s="9">
        <f t="shared" si="53"/>
        <v>81.3857</v>
      </c>
      <c r="AE301" s="9">
        <f t="shared" si="54"/>
        <v>0</v>
      </c>
      <c r="AF301" s="15">
        <f t="shared" si="49"/>
        <v>191.77120000000002</v>
      </c>
      <c r="AG301" s="15">
        <f t="shared" si="50"/>
        <v>191.77120000000002</v>
      </c>
      <c r="AH301" s="15">
        <f t="shared" si="51"/>
        <v>0</v>
      </c>
      <c r="AI301" s="16"/>
    </row>
    <row r="302" spans="1:35" s="4" customFormat="1" ht="20.100000000000001" customHeight="1" thickBot="1" x14ac:dyDescent="0.25">
      <c r="A302" s="21">
        <f t="shared" si="55"/>
        <v>296</v>
      </c>
      <c r="B302" s="22" t="s">
        <v>289</v>
      </c>
      <c r="C302" s="22"/>
      <c r="D302" s="20">
        <v>2045.53</v>
      </c>
      <c r="E302" s="12">
        <v>50.238100000000003</v>
      </c>
      <c r="F302" s="12">
        <v>50.238100000000003</v>
      </c>
      <c r="G302" s="14">
        <v>0</v>
      </c>
      <c r="H302" s="12">
        <v>45.564599999999999</v>
      </c>
      <c r="I302" s="12">
        <v>45.564599999999999</v>
      </c>
      <c r="J302" s="14">
        <v>0</v>
      </c>
      <c r="K302" s="12">
        <v>28.3993</v>
      </c>
      <c r="L302" s="12">
        <v>28.3993</v>
      </c>
      <c r="M302" s="14">
        <v>0</v>
      </c>
      <c r="N302" s="12">
        <v>20.025099999999998</v>
      </c>
      <c r="O302" s="12">
        <v>20.025099999999998</v>
      </c>
      <c r="P302" s="14">
        <v>0</v>
      </c>
      <c r="Q302" s="5">
        <f t="shared" si="59"/>
        <v>144.22710000000001</v>
      </c>
      <c r="R302" s="5">
        <f t="shared" si="60"/>
        <v>144.22710000000001</v>
      </c>
      <c r="S302" s="5">
        <f t="shared" si="61"/>
        <v>0</v>
      </c>
      <c r="T302" s="12">
        <v>24.9651</v>
      </c>
      <c r="U302" s="12">
        <v>24.9651</v>
      </c>
      <c r="V302" s="14">
        <v>0</v>
      </c>
      <c r="W302" s="12">
        <v>40.0869</v>
      </c>
      <c r="X302" s="12">
        <v>40.0869</v>
      </c>
      <c r="Y302" s="14">
        <v>0</v>
      </c>
      <c r="Z302" s="12">
        <v>54.357700000000001</v>
      </c>
      <c r="AA302" s="12">
        <v>54.357700000000001</v>
      </c>
      <c r="AB302" s="14">
        <v>0</v>
      </c>
      <c r="AC302" s="9">
        <f t="shared" si="52"/>
        <v>119.40969999999999</v>
      </c>
      <c r="AD302" s="9">
        <f t="shared" si="53"/>
        <v>119.40969999999999</v>
      </c>
      <c r="AE302" s="9">
        <f t="shared" si="54"/>
        <v>0</v>
      </c>
      <c r="AF302" s="15">
        <f t="shared" si="49"/>
        <v>263.63679999999999</v>
      </c>
      <c r="AG302" s="15">
        <f t="shared" si="50"/>
        <v>263.63679999999999</v>
      </c>
      <c r="AH302" s="15">
        <f t="shared" si="51"/>
        <v>0</v>
      </c>
      <c r="AI302" s="16"/>
    </row>
    <row r="303" spans="1:35" s="4" customFormat="1" ht="20.100000000000001" customHeight="1" thickBot="1" x14ac:dyDescent="0.25">
      <c r="A303" s="21">
        <f t="shared" si="55"/>
        <v>297</v>
      </c>
      <c r="B303" s="22" t="s">
        <v>290</v>
      </c>
      <c r="C303" s="22"/>
      <c r="D303" s="20">
        <v>2045.53</v>
      </c>
      <c r="E303" s="12">
        <v>51.672600000000003</v>
      </c>
      <c r="F303" s="12">
        <v>44.988</v>
      </c>
      <c r="G303" s="12">
        <v>6.6845999999999997</v>
      </c>
      <c r="H303" s="12">
        <v>41.470100000000002</v>
      </c>
      <c r="I303" s="12">
        <v>36.105400000000003</v>
      </c>
      <c r="J303" s="12">
        <v>5.3647</v>
      </c>
      <c r="K303" s="12">
        <v>27.490200000000002</v>
      </c>
      <c r="L303" s="12">
        <v>23.933900000000001</v>
      </c>
      <c r="M303" s="12">
        <v>3.5562999999999998</v>
      </c>
      <c r="N303" s="12">
        <v>15.6317</v>
      </c>
      <c r="O303" s="12">
        <v>13.609500000000001</v>
      </c>
      <c r="P303" s="12">
        <v>2.0222000000000002</v>
      </c>
      <c r="Q303" s="5">
        <f t="shared" si="59"/>
        <v>136.2646</v>
      </c>
      <c r="R303" s="5">
        <f t="shared" si="60"/>
        <v>118.63679999999999</v>
      </c>
      <c r="S303" s="5">
        <f t="shared" si="61"/>
        <v>17.627800000000001</v>
      </c>
      <c r="T303" s="12">
        <v>24.479600000000001</v>
      </c>
      <c r="U303" s="12">
        <v>21.3139</v>
      </c>
      <c r="V303" s="12">
        <v>3.1657000000000002</v>
      </c>
      <c r="W303" s="12">
        <v>30.552099999999999</v>
      </c>
      <c r="X303" s="12">
        <v>26.600999999999999</v>
      </c>
      <c r="Y303" s="12">
        <v>3.9510999999999998</v>
      </c>
      <c r="Z303" s="12">
        <v>47.086300000000001</v>
      </c>
      <c r="AA303" s="12">
        <v>40.997</v>
      </c>
      <c r="AB303" s="12">
        <v>6.0892999999999997</v>
      </c>
      <c r="AC303" s="9">
        <f t="shared" si="52"/>
        <v>102.11799999999999</v>
      </c>
      <c r="AD303" s="9">
        <f t="shared" si="53"/>
        <v>88.911900000000003</v>
      </c>
      <c r="AE303" s="9">
        <f t="shared" si="54"/>
        <v>13.206099999999999</v>
      </c>
      <c r="AF303" s="15">
        <f t="shared" si="49"/>
        <v>238.3826</v>
      </c>
      <c r="AG303" s="15">
        <f t="shared" si="50"/>
        <v>207.5487</v>
      </c>
      <c r="AH303" s="15">
        <f t="shared" si="51"/>
        <v>30.8339</v>
      </c>
      <c r="AI303" s="16"/>
    </row>
    <row r="304" spans="1:35" s="4" customFormat="1" ht="20.100000000000001" customHeight="1" thickBot="1" x14ac:dyDescent="0.25">
      <c r="A304" s="21">
        <f t="shared" si="55"/>
        <v>298</v>
      </c>
      <c r="B304" s="22" t="s">
        <v>291</v>
      </c>
      <c r="C304" s="22"/>
      <c r="D304" s="20">
        <v>2045.53</v>
      </c>
      <c r="E304" s="12">
        <v>90.101299999999995</v>
      </c>
      <c r="F304" s="12">
        <v>90.101299999999995</v>
      </c>
      <c r="G304" s="14">
        <v>0</v>
      </c>
      <c r="H304" s="12">
        <v>73.968699999999998</v>
      </c>
      <c r="I304" s="12">
        <v>73.968699999999998</v>
      </c>
      <c r="J304" s="14">
        <v>0</v>
      </c>
      <c r="K304" s="12">
        <v>53.700200000000002</v>
      </c>
      <c r="L304" s="12">
        <v>53.700200000000002</v>
      </c>
      <c r="M304" s="14">
        <v>0</v>
      </c>
      <c r="N304" s="12">
        <v>32.082000000000001</v>
      </c>
      <c r="O304" s="12">
        <v>32.082000000000001</v>
      </c>
      <c r="P304" s="14">
        <v>0</v>
      </c>
      <c r="Q304" s="5">
        <f t="shared" si="59"/>
        <v>249.85219999999998</v>
      </c>
      <c r="R304" s="5">
        <f t="shared" si="60"/>
        <v>249.85219999999998</v>
      </c>
      <c r="S304" s="5">
        <f t="shared" si="61"/>
        <v>0</v>
      </c>
      <c r="T304" s="12">
        <v>49.731299999999997</v>
      </c>
      <c r="U304" s="12">
        <v>49.731299999999997</v>
      </c>
      <c r="V304" s="14">
        <v>0</v>
      </c>
      <c r="W304" s="12">
        <v>57.2072</v>
      </c>
      <c r="X304" s="12">
        <v>57.2072</v>
      </c>
      <c r="Y304" s="14">
        <v>0</v>
      </c>
      <c r="Z304" s="12">
        <v>83.7714</v>
      </c>
      <c r="AA304" s="12">
        <v>83.7714</v>
      </c>
      <c r="AB304" s="14">
        <v>0</v>
      </c>
      <c r="AC304" s="9">
        <f t="shared" si="52"/>
        <v>190.7099</v>
      </c>
      <c r="AD304" s="9">
        <f t="shared" si="53"/>
        <v>190.7099</v>
      </c>
      <c r="AE304" s="9">
        <f t="shared" si="54"/>
        <v>0</v>
      </c>
      <c r="AF304" s="15">
        <f t="shared" si="49"/>
        <v>440.56209999999999</v>
      </c>
      <c r="AG304" s="15">
        <f t="shared" si="50"/>
        <v>440.56209999999999</v>
      </c>
      <c r="AH304" s="15">
        <f t="shared" si="51"/>
        <v>0</v>
      </c>
      <c r="AI304" s="16"/>
    </row>
    <row r="305" spans="1:35" s="4" customFormat="1" ht="20.100000000000001" customHeight="1" thickBot="1" x14ac:dyDescent="0.25">
      <c r="A305" s="21">
        <f t="shared" si="55"/>
        <v>299</v>
      </c>
      <c r="B305" s="22" t="s">
        <v>292</v>
      </c>
      <c r="C305" s="22"/>
      <c r="D305" s="20">
        <v>2045.53</v>
      </c>
      <c r="E305" s="12">
        <v>166.73330000000001</v>
      </c>
      <c r="F305" s="12">
        <v>166.73330000000001</v>
      </c>
      <c r="G305" s="14">
        <v>0</v>
      </c>
      <c r="H305" s="12">
        <v>137.21960000000001</v>
      </c>
      <c r="I305" s="12">
        <v>137.21960000000001</v>
      </c>
      <c r="J305" s="14">
        <v>0</v>
      </c>
      <c r="K305" s="12">
        <v>93.783100000000005</v>
      </c>
      <c r="L305" s="12">
        <v>93.783100000000005</v>
      </c>
      <c r="M305" s="14">
        <v>0</v>
      </c>
      <c r="N305" s="12">
        <v>76.399600000000007</v>
      </c>
      <c r="O305" s="12">
        <v>76.399600000000007</v>
      </c>
      <c r="P305" s="14">
        <v>0</v>
      </c>
      <c r="Q305" s="5">
        <f t="shared" si="59"/>
        <v>474.13560000000001</v>
      </c>
      <c r="R305" s="5">
        <f t="shared" si="60"/>
        <v>474.13560000000001</v>
      </c>
      <c r="S305" s="5">
        <f t="shared" si="61"/>
        <v>0</v>
      </c>
      <c r="T305" s="12">
        <v>87.699399999999997</v>
      </c>
      <c r="U305" s="12">
        <v>87.699399999999997</v>
      </c>
      <c r="V305" s="14">
        <v>0</v>
      </c>
      <c r="W305" s="12">
        <v>104.7124</v>
      </c>
      <c r="X305" s="12">
        <v>104.7124</v>
      </c>
      <c r="Y305" s="14">
        <v>0</v>
      </c>
      <c r="Z305" s="12">
        <v>149.53970000000001</v>
      </c>
      <c r="AA305" s="12">
        <v>149.53970000000001</v>
      </c>
      <c r="AB305" s="14">
        <v>0</v>
      </c>
      <c r="AC305" s="9">
        <f t="shared" si="52"/>
        <v>341.95150000000001</v>
      </c>
      <c r="AD305" s="9">
        <f t="shared" si="53"/>
        <v>341.95150000000001</v>
      </c>
      <c r="AE305" s="9">
        <f t="shared" si="54"/>
        <v>0</v>
      </c>
      <c r="AF305" s="15">
        <f t="shared" si="49"/>
        <v>816.08709999999996</v>
      </c>
      <c r="AG305" s="15">
        <f t="shared" si="50"/>
        <v>816.08709999999996</v>
      </c>
      <c r="AH305" s="15">
        <f t="shared" si="51"/>
        <v>0</v>
      </c>
      <c r="AI305" s="16"/>
    </row>
    <row r="306" spans="1:35" s="4" customFormat="1" ht="20.100000000000001" customHeight="1" thickBot="1" x14ac:dyDescent="0.25">
      <c r="A306" s="21">
        <f t="shared" si="55"/>
        <v>300</v>
      </c>
      <c r="B306" s="22" t="s">
        <v>293</v>
      </c>
      <c r="C306" s="22"/>
      <c r="D306" s="20">
        <v>2045.53</v>
      </c>
      <c r="E306" s="12">
        <v>90.178399999999996</v>
      </c>
      <c r="F306" s="12">
        <v>82.246399999999994</v>
      </c>
      <c r="G306" s="12">
        <v>7.9320000000000004</v>
      </c>
      <c r="H306" s="12">
        <v>72.4923</v>
      </c>
      <c r="I306" s="12">
        <v>66.115899999999996</v>
      </c>
      <c r="J306" s="12">
        <v>6.3764000000000003</v>
      </c>
      <c r="K306" s="12">
        <v>50.472700000000003</v>
      </c>
      <c r="L306" s="12">
        <v>46.033099999999997</v>
      </c>
      <c r="M306" s="12">
        <v>4.4396000000000004</v>
      </c>
      <c r="N306" s="12">
        <v>32.1477</v>
      </c>
      <c r="O306" s="12">
        <v>29.32</v>
      </c>
      <c r="P306" s="12">
        <v>2.8277000000000001</v>
      </c>
      <c r="Q306" s="5">
        <f t="shared" si="59"/>
        <v>245.29110000000003</v>
      </c>
      <c r="R306" s="5">
        <f t="shared" si="60"/>
        <v>223.71539999999999</v>
      </c>
      <c r="S306" s="5">
        <f t="shared" si="61"/>
        <v>21.575700000000001</v>
      </c>
      <c r="T306" s="12">
        <v>41.567300000000003</v>
      </c>
      <c r="U306" s="12">
        <v>37.911099999999998</v>
      </c>
      <c r="V306" s="12">
        <v>3.6562000000000001</v>
      </c>
      <c r="W306" s="12">
        <v>50.953499999999998</v>
      </c>
      <c r="X306" s="12">
        <v>46.471699999999998</v>
      </c>
      <c r="Y306" s="12">
        <v>4.4817999999999998</v>
      </c>
      <c r="Z306" s="12">
        <v>75.662599999999998</v>
      </c>
      <c r="AA306" s="12">
        <v>69.007400000000004</v>
      </c>
      <c r="AB306" s="12">
        <v>6.6551999999999998</v>
      </c>
      <c r="AC306" s="9">
        <f t="shared" si="52"/>
        <v>168.18340000000001</v>
      </c>
      <c r="AD306" s="9">
        <f t="shared" si="53"/>
        <v>153.39019999999999</v>
      </c>
      <c r="AE306" s="9">
        <f t="shared" si="54"/>
        <v>14.793199999999999</v>
      </c>
      <c r="AF306" s="15">
        <f t="shared" si="49"/>
        <v>413.47450000000003</v>
      </c>
      <c r="AG306" s="15">
        <f t="shared" si="50"/>
        <v>377.10559999999998</v>
      </c>
      <c r="AH306" s="15">
        <f t="shared" si="51"/>
        <v>36.368899999999996</v>
      </c>
      <c r="AI306" s="16"/>
    </row>
    <row r="307" spans="1:35" s="4" customFormat="1" ht="20.100000000000001" customHeight="1" thickBot="1" x14ac:dyDescent="0.25">
      <c r="A307" s="21">
        <f t="shared" si="55"/>
        <v>301</v>
      </c>
      <c r="B307" s="22" t="s">
        <v>294</v>
      </c>
      <c r="C307" s="22"/>
      <c r="D307" s="20">
        <v>2045.53</v>
      </c>
      <c r="E307" s="12">
        <v>112.3001</v>
      </c>
      <c r="F307" s="12">
        <v>112.3001</v>
      </c>
      <c r="G307" s="14">
        <v>0</v>
      </c>
      <c r="H307" s="12">
        <v>90.215199999999996</v>
      </c>
      <c r="I307" s="12">
        <v>90.215199999999996</v>
      </c>
      <c r="J307" s="14">
        <v>0</v>
      </c>
      <c r="K307" s="12">
        <v>64.398600000000002</v>
      </c>
      <c r="L307" s="12">
        <v>64.398600000000002</v>
      </c>
      <c r="M307" s="14">
        <v>0</v>
      </c>
      <c r="N307" s="12">
        <v>44.458500000000001</v>
      </c>
      <c r="O307" s="12">
        <v>44.458500000000001</v>
      </c>
      <c r="P307" s="14">
        <v>0</v>
      </c>
      <c r="Q307" s="5">
        <f t="shared" si="59"/>
        <v>311.37240000000003</v>
      </c>
      <c r="R307" s="5">
        <f t="shared" si="60"/>
        <v>311.37240000000003</v>
      </c>
      <c r="S307" s="5">
        <f t="shared" si="61"/>
        <v>0</v>
      </c>
      <c r="T307" s="12">
        <v>60.011899999999997</v>
      </c>
      <c r="U307" s="12">
        <v>60.011899999999997</v>
      </c>
      <c r="V307" s="14">
        <v>0</v>
      </c>
      <c r="W307" s="12">
        <v>64.228800000000007</v>
      </c>
      <c r="X307" s="12">
        <v>64.228800000000007</v>
      </c>
      <c r="Y307" s="14">
        <v>0</v>
      </c>
      <c r="Z307" s="12">
        <v>98.534400000000005</v>
      </c>
      <c r="AA307" s="12">
        <v>98.534400000000005</v>
      </c>
      <c r="AB307" s="14">
        <v>0</v>
      </c>
      <c r="AC307" s="9">
        <f t="shared" si="52"/>
        <v>222.77510000000001</v>
      </c>
      <c r="AD307" s="9">
        <f t="shared" si="53"/>
        <v>222.77510000000001</v>
      </c>
      <c r="AE307" s="9">
        <f t="shared" si="54"/>
        <v>0</v>
      </c>
      <c r="AF307" s="15">
        <f t="shared" si="49"/>
        <v>534.14750000000004</v>
      </c>
      <c r="AG307" s="15">
        <f t="shared" si="50"/>
        <v>534.14750000000004</v>
      </c>
      <c r="AH307" s="15">
        <f t="shared" si="51"/>
        <v>0</v>
      </c>
      <c r="AI307" s="16"/>
    </row>
    <row r="308" spans="1:35" s="4" customFormat="1" ht="20.100000000000001" customHeight="1" thickBot="1" x14ac:dyDescent="0.25">
      <c r="A308" s="21">
        <f t="shared" si="55"/>
        <v>302</v>
      </c>
      <c r="B308" s="22" t="s">
        <v>295</v>
      </c>
      <c r="C308" s="22"/>
      <c r="D308" s="20">
        <v>2045.53</v>
      </c>
      <c r="E308" s="12">
        <v>83.200800000000001</v>
      </c>
      <c r="F308" s="12">
        <v>78.512100000000004</v>
      </c>
      <c r="G308" s="12">
        <v>4.6886999999999999</v>
      </c>
      <c r="H308" s="12">
        <v>67.835599999999999</v>
      </c>
      <c r="I308" s="12">
        <v>64.012799999999999</v>
      </c>
      <c r="J308" s="12">
        <v>3.8228</v>
      </c>
      <c r="K308" s="12">
        <v>47.451999999999998</v>
      </c>
      <c r="L308" s="12">
        <v>44.777900000000002</v>
      </c>
      <c r="M308" s="12">
        <v>2.6741000000000001</v>
      </c>
      <c r="N308" s="12">
        <v>29.680700000000002</v>
      </c>
      <c r="O308" s="12">
        <v>28.008099999999999</v>
      </c>
      <c r="P308" s="12">
        <v>1.6726000000000001</v>
      </c>
      <c r="Q308" s="5">
        <f t="shared" si="59"/>
        <v>228.16910000000001</v>
      </c>
      <c r="R308" s="5">
        <f t="shared" si="60"/>
        <v>215.3109</v>
      </c>
      <c r="S308" s="5">
        <f t="shared" si="61"/>
        <v>12.8582</v>
      </c>
      <c r="T308" s="12">
        <v>42.715000000000003</v>
      </c>
      <c r="U308" s="12">
        <v>40.307699999999997</v>
      </c>
      <c r="V308" s="12">
        <v>2.4073000000000002</v>
      </c>
      <c r="W308" s="12">
        <v>50.601199999999999</v>
      </c>
      <c r="X308" s="12">
        <v>47.749600000000001</v>
      </c>
      <c r="Y308" s="12">
        <v>2.8515999999999999</v>
      </c>
      <c r="Z308" s="12">
        <v>77.467500000000001</v>
      </c>
      <c r="AA308" s="12">
        <v>73.101799999999997</v>
      </c>
      <c r="AB308" s="12">
        <v>4.3657000000000004</v>
      </c>
      <c r="AC308" s="9">
        <f t="shared" si="52"/>
        <v>170.78370000000001</v>
      </c>
      <c r="AD308" s="9">
        <f t="shared" si="53"/>
        <v>161.1591</v>
      </c>
      <c r="AE308" s="9">
        <f t="shared" si="54"/>
        <v>9.6246000000000009</v>
      </c>
      <c r="AF308" s="15">
        <f t="shared" si="49"/>
        <v>398.95280000000002</v>
      </c>
      <c r="AG308" s="15">
        <f t="shared" si="50"/>
        <v>376.47</v>
      </c>
      <c r="AH308" s="15">
        <f t="shared" si="51"/>
        <v>22.482800000000001</v>
      </c>
      <c r="AI308" s="16"/>
    </row>
    <row r="309" spans="1:35" s="4" customFormat="1" ht="20.100000000000001" customHeight="1" thickBot="1" x14ac:dyDescent="0.25">
      <c r="A309" s="21">
        <f t="shared" si="55"/>
        <v>303</v>
      </c>
      <c r="B309" s="22" t="s">
        <v>296</v>
      </c>
      <c r="C309" s="22"/>
      <c r="D309" s="20">
        <v>2045.53</v>
      </c>
      <c r="E309" s="12">
        <v>106.0168</v>
      </c>
      <c r="F309" s="12">
        <v>102.11579999999999</v>
      </c>
      <c r="G309" s="12">
        <v>3.9009999999999998</v>
      </c>
      <c r="H309" s="12">
        <v>86.245099999999994</v>
      </c>
      <c r="I309" s="12">
        <v>83.071600000000004</v>
      </c>
      <c r="J309" s="12">
        <v>3.1735000000000002</v>
      </c>
      <c r="K309" s="12">
        <v>62.276400000000002</v>
      </c>
      <c r="L309" s="12">
        <v>59.984900000000003</v>
      </c>
      <c r="M309" s="12">
        <v>2.2915000000000001</v>
      </c>
      <c r="N309" s="12">
        <v>36.856299999999997</v>
      </c>
      <c r="O309" s="12">
        <v>35.500100000000003</v>
      </c>
      <c r="P309" s="12">
        <v>1.3562000000000001</v>
      </c>
      <c r="Q309" s="5">
        <f t="shared" si="59"/>
        <v>291.39459999999997</v>
      </c>
      <c r="R309" s="5">
        <f t="shared" si="60"/>
        <v>280.67240000000004</v>
      </c>
      <c r="S309" s="5">
        <f t="shared" si="61"/>
        <v>10.722199999999999</v>
      </c>
      <c r="T309" s="12">
        <v>47.508600000000001</v>
      </c>
      <c r="U309" s="12">
        <v>45.760399999999997</v>
      </c>
      <c r="V309" s="12">
        <v>1.7482</v>
      </c>
      <c r="W309" s="12">
        <v>61.334699999999998</v>
      </c>
      <c r="X309" s="12">
        <v>59.077800000000003</v>
      </c>
      <c r="Y309" s="12">
        <v>2.2568999999999999</v>
      </c>
      <c r="Z309" s="12">
        <v>92.113299999999995</v>
      </c>
      <c r="AA309" s="12">
        <v>88.723799999999997</v>
      </c>
      <c r="AB309" s="12">
        <v>3.3895</v>
      </c>
      <c r="AC309" s="9">
        <f t="shared" si="52"/>
        <v>200.95659999999998</v>
      </c>
      <c r="AD309" s="9">
        <f t="shared" si="53"/>
        <v>193.56200000000001</v>
      </c>
      <c r="AE309" s="9">
        <f t="shared" si="54"/>
        <v>7.3945999999999996</v>
      </c>
      <c r="AF309" s="15">
        <f t="shared" si="49"/>
        <v>492.35119999999995</v>
      </c>
      <c r="AG309" s="15">
        <f t="shared" si="50"/>
        <v>474.23440000000005</v>
      </c>
      <c r="AH309" s="15">
        <f t="shared" si="51"/>
        <v>18.116799999999998</v>
      </c>
      <c r="AI309" s="16"/>
    </row>
    <row r="310" spans="1:35" s="4" customFormat="1" ht="20.100000000000001" customHeight="1" thickBot="1" x14ac:dyDescent="0.25">
      <c r="A310" s="21">
        <f t="shared" si="55"/>
        <v>304</v>
      </c>
      <c r="B310" s="22" t="s">
        <v>297</v>
      </c>
      <c r="C310" s="22"/>
      <c r="D310" s="20">
        <v>2045.53</v>
      </c>
      <c r="E310" s="12">
        <v>129.33439999999999</v>
      </c>
      <c r="F310" s="12">
        <v>123.54730000000001</v>
      </c>
      <c r="G310" s="12">
        <v>5.7870999999999997</v>
      </c>
      <c r="H310" s="12">
        <v>108.15560000000001</v>
      </c>
      <c r="I310" s="12">
        <v>103.31610000000001</v>
      </c>
      <c r="J310" s="12">
        <v>4.8395000000000001</v>
      </c>
      <c r="K310" s="12">
        <v>79.293700000000001</v>
      </c>
      <c r="L310" s="12">
        <v>75.745699999999999</v>
      </c>
      <c r="M310" s="12">
        <v>3.548</v>
      </c>
      <c r="N310" s="12">
        <v>58.400199999999998</v>
      </c>
      <c r="O310" s="12">
        <v>55.909500000000001</v>
      </c>
      <c r="P310" s="12">
        <v>2.4906999999999999</v>
      </c>
      <c r="Q310" s="5">
        <f t="shared" si="59"/>
        <v>375.18389999999999</v>
      </c>
      <c r="R310" s="5">
        <f t="shared" si="60"/>
        <v>358.51859999999999</v>
      </c>
      <c r="S310" s="5">
        <f t="shared" si="61"/>
        <v>16.665299999999998</v>
      </c>
      <c r="T310" s="12">
        <v>69.1387</v>
      </c>
      <c r="U310" s="12">
        <v>66.117400000000004</v>
      </c>
      <c r="V310" s="12">
        <v>3.0213000000000001</v>
      </c>
      <c r="W310" s="12">
        <v>74.905699999999996</v>
      </c>
      <c r="X310" s="12">
        <v>71.554000000000002</v>
      </c>
      <c r="Y310" s="12">
        <v>3.3517000000000001</v>
      </c>
      <c r="Z310" s="12">
        <v>102.8874</v>
      </c>
      <c r="AA310" s="12">
        <v>98.283699999999996</v>
      </c>
      <c r="AB310" s="12">
        <v>4.6036999999999999</v>
      </c>
      <c r="AC310" s="9">
        <f t="shared" si="52"/>
        <v>246.93180000000001</v>
      </c>
      <c r="AD310" s="9">
        <f t="shared" si="53"/>
        <v>235.95510000000002</v>
      </c>
      <c r="AE310" s="9">
        <f t="shared" si="54"/>
        <v>10.976700000000001</v>
      </c>
      <c r="AF310" s="15">
        <f t="shared" si="49"/>
        <v>622.11570000000006</v>
      </c>
      <c r="AG310" s="15">
        <f t="shared" si="50"/>
        <v>594.47370000000001</v>
      </c>
      <c r="AH310" s="15">
        <f t="shared" si="51"/>
        <v>27.641999999999999</v>
      </c>
      <c r="AI310" s="16"/>
    </row>
    <row r="311" spans="1:35" s="4" customFormat="1" ht="20.100000000000001" customHeight="1" thickBot="1" x14ac:dyDescent="0.25">
      <c r="A311" s="21">
        <f t="shared" si="55"/>
        <v>305</v>
      </c>
      <c r="B311" s="22" t="s">
        <v>298</v>
      </c>
      <c r="C311" s="22"/>
      <c r="D311" s="20">
        <v>2045.53</v>
      </c>
      <c r="E311" s="12">
        <v>104.0921</v>
      </c>
      <c r="F311" s="12">
        <v>98.001000000000005</v>
      </c>
      <c r="G311" s="12">
        <v>6.0911</v>
      </c>
      <c r="H311" s="12">
        <v>85.176699999999997</v>
      </c>
      <c r="I311" s="12">
        <v>80.192400000000006</v>
      </c>
      <c r="J311" s="12">
        <v>4.9843000000000002</v>
      </c>
      <c r="K311" s="12">
        <v>61.762999999999998</v>
      </c>
      <c r="L311" s="12">
        <v>58.148899999999998</v>
      </c>
      <c r="M311" s="12">
        <v>3.6141000000000001</v>
      </c>
      <c r="N311" s="12">
        <v>47.725900000000003</v>
      </c>
      <c r="O311" s="12">
        <v>44.933100000000003</v>
      </c>
      <c r="P311" s="12">
        <v>2.7928000000000002</v>
      </c>
      <c r="Q311" s="5">
        <f t="shared" si="59"/>
        <v>298.7577</v>
      </c>
      <c r="R311" s="5">
        <f t="shared" si="60"/>
        <v>281.27539999999999</v>
      </c>
      <c r="S311" s="5">
        <f t="shared" si="61"/>
        <v>17.482300000000002</v>
      </c>
      <c r="T311" s="12">
        <v>49.302999999999997</v>
      </c>
      <c r="U311" s="12">
        <v>46.417999999999999</v>
      </c>
      <c r="V311" s="12">
        <v>2.8849999999999998</v>
      </c>
      <c r="W311" s="12">
        <v>63.980400000000003</v>
      </c>
      <c r="X311" s="12">
        <v>60.236400000000003</v>
      </c>
      <c r="Y311" s="12">
        <v>3.7440000000000002</v>
      </c>
      <c r="Z311" s="12">
        <v>94.980999999999995</v>
      </c>
      <c r="AA311" s="12">
        <f>Z311-AB311</f>
        <v>89.423000000000002</v>
      </c>
      <c r="AB311" s="12">
        <v>5.5579999999999998</v>
      </c>
      <c r="AC311" s="9">
        <f t="shared" si="52"/>
        <v>208.26439999999999</v>
      </c>
      <c r="AD311" s="9">
        <f t="shared" si="53"/>
        <v>196.07740000000001</v>
      </c>
      <c r="AE311" s="9">
        <f t="shared" si="54"/>
        <v>12.186999999999999</v>
      </c>
      <c r="AF311" s="15">
        <f t="shared" si="49"/>
        <v>507.02210000000002</v>
      </c>
      <c r="AG311" s="15">
        <f t="shared" si="50"/>
        <v>477.3528</v>
      </c>
      <c r="AH311" s="15">
        <f t="shared" si="51"/>
        <v>29.6693</v>
      </c>
      <c r="AI311" s="16"/>
    </row>
    <row r="312" spans="1:35" s="4" customFormat="1" ht="20.100000000000001" customHeight="1" thickBot="1" x14ac:dyDescent="0.25">
      <c r="A312" s="21">
        <f t="shared" si="55"/>
        <v>306</v>
      </c>
      <c r="B312" s="22" t="s">
        <v>299</v>
      </c>
      <c r="C312" s="22"/>
      <c r="D312" s="20">
        <v>2045.53</v>
      </c>
      <c r="E312" s="12">
        <v>126.33369999999999</v>
      </c>
      <c r="F312" s="12">
        <v>121.4845</v>
      </c>
      <c r="G312" s="12">
        <v>4.8491999999999997</v>
      </c>
      <c r="H312" s="12">
        <v>99.017700000000005</v>
      </c>
      <c r="I312" s="12">
        <v>95.216899999999995</v>
      </c>
      <c r="J312" s="12">
        <v>3.8008000000000002</v>
      </c>
      <c r="K312" s="12">
        <v>65.037499999999994</v>
      </c>
      <c r="L312" s="12">
        <v>62.540999999999997</v>
      </c>
      <c r="M312" s="12">
        <v>2.4965000000000002</v>
      </c>
      <c r="N312" s="12">
        <v>42.143000000000001</v>
      </c>
      <c r="O312" s="12">
        <v>40.525399999999998</v>
      </c>
      <c r="P312" s="12">
        <v>1.6175999999999999</v>
      </c>
      <c r="Q312" s="5">
        <f t="shared" si="59"/>
        <v>332.53190000000006</v>
      </c>
      <c r="R312" s="5">
        <f t="shared" si="60"/>
        <v>319.76779999999997</v>
      </c>
      <c r="S312" s="5">
        <f t="shared" si="61"/>
        <v>12.764099999999999</v>
      </c>
      <c r="T312" s="12">
        <v>52.340600000000002</v>
      </c>
      <c r="U312" s="12">
        <v>50.331499999999998</v>
      </c>
      <c r="V312" s="12">
        <v>2.0091000000000001</v>
      </c>
      <c r="W312" s="12">
        <v>52.8962</v>
      </c>
      <c r="X312" s="12">
        <f>W312-Y312</f>
        <v>50.8658</v>
      </c>
      <c r="Y312" s="12">
        <v>2.0304000000000002</v>
      </c>
      <c r="Z312" s="12">
        <v>93.897999999999996</v>
      </c>
      <c r="AA312" s="12">
        <f>Z312-AB312</f>
        <v>90.293700000000001</v>
      </c>
      <c r="AB312" s="12">
        <v>3.6042999999999998</v>
      </c>
      <c r="AC312" s="9">
        <f t="shared" si="52"/>
        <v>199.13479999999998</v>
      </c>
      <c r="AD312" s="9">
        <f t="shared" si="53"/>
        <v>191.49099999999999</v>
      </c>
      <c r="AE312" s="9">
        <f t="shared" si="54"/>
        <v>7.6438000000000006</v>
      </c>
      <c r="AF312" s="15">
        <f t="shared" si="49"/>
        <v>531.66669999999999</v>
      </c>
      <c r="AG312" s="15">
        <f t="shared" si="50"/>
        <v>511.25879999999995</v>
      </c>
      <c r="AH312" s="15">
        <f t="shared" si="51"/>
        <v>20.407899999999998</v>
      </c>
      <c r="AI312" s="16"/>
    </row>
    <row r="313" spans="1:35" s="4" customFormat="1" ht="20.100000000000001" customHeight="1" thickBot="1" x14ac:dyDescent="0.25">
      <c r="A313" s="21">
        <f t="shared" si="55"/>
        <v>307</v>
      </c>
      <c r="B313" s="22" t="s">
        <v>300</v>
      </c>
      <c r="C313" s="22"/>
      <c r="D313" s="20">
        <v>2045.53</v>
      </c>
      <c r="E313" s="12">
        <v>182.34950000000001</v>
      </c>
      <c r="F313" s="12">
        <v>182.34950000000001</v>
      </c>
      <c r="G313" s="14">
        <v>0</v>
      </c>
      <c r="H313" s="12">
        <v>146.26140000000001</v>
      </c>
      <c r="I313" s="12">
        <v>146.26140000000001</v>
      </c>
      <c r="J313" s="14">
        <v>0</v>
      </c>
      <c r="K313" s="12">
        <v>108.9212</v>
      </c>
      <c r="L313" s="12">
        <v>108.9212</v>
      </c>
      <c r="M313" s="14">
        <v>0</v>
      </c>
      <c r="N313" s="12">
        <v>65.288899999999998</v>
      </c>
      <c r="O313" s="12">
        <v>65.288899999999998</v>
      </c>
      <c r="P313" s="14">
        <v>0</v>
      </c>
      <c r="Q313" s="5">
        <f t="shared" si="59"/>
        <v>502.82100000000003</v>
      </c>
      <c r="R313" s="5">
        <f t="shared" si="60"/>
        <v>502.82100000000003</v>
      </c>
      <c r="S313" s="5">
        <f t="shared" si="61"/>
        <v>0</v>
      </c>
      <c r="T313" s="12">
        <v>95.556100000000001</v>
      </c>
      <c r="U313" s="12">
        <v>95.556100000000001</v>
      </c>
      <c r="V313" s="14">
        <v>0</v>
      </c>
      <c r="W313" s="12">
        <v>101.3994</v>
      </c>
      <c r="X313" s="12">
        <v>101.3994</v>
      </c>
      <c r="Y313" s="14">
        <v>0</v>
      </c>
      <c r="Z313" s="12">
        <v>158.42670000000001</v>
      </c>
      <c r="AA313" s="12">
        <v>158.42670000000001</v>
      </c>
      <c r="AB313" s="14">
        <v>0</v>
      </c>
      <c r="AC313" s="9">
        <f t="shared" si="52"/>
        <v>355.38220000000001</v>
      </c>
      <c r="AD313" s="9">
        <f t="shared" si="53"/>
        <v>355.38220000000001</v>
      </c>
      <c r="AE313" s="9">
        <f t="shared" si="54"/>
        <v>0</v>
      </c>
      <c r="AF313" s="15">
        <f t="shared" si="49"/>
        <v>858.20320000000004</v>
      </c>
      <c r="AG313" s="15">
        <f t="shared" si="50"/>
        <v>858.20320000000004</v>
      </c>
      <c r="AH313" s="15">
        <f t="shared" si="51"/>
        <v>0</v>
      </c>
      <c r="AI313" s="16"/>
    </row>
    <row r="314" spans="1:35" s="4" customFormat="1" ht="20.100000000000001" customHeight="1" thickBot="1" x14ac:dyDescent="0.25">
      <c r="A314" s="21">
        <f t="shared" si="55"/>
        <v>308</v>
      </c>
      <c r="B314" s="22" t="s">
        <v>301</v>
      </c>
      <c r="C314" s="22"/>
      <c r="D314" s="20">
        <v>2045.53</v>
      </c>
      <c r="E314" s="12">
        <v>135.87110000000001</v>
      </c>
      <c r="F314" s="12">
        <v>135.87110000000001</v>
      </c>
      <c r="G314" s="14">
        <v>0</v>
      </c>
      <c r="H314" s="12">
        <v>107.67189999999999</v>
      </c>
      <c r="I314" s="12">
        <v>107.67189999999999</v>
      </c>
      <c r="J314" s="14">
        <v>0</v>
      </c>
      <c r="K314" s="12">
        <v>78.290400000000005</v>
      </c>
      <c r="L314" s="12">
        <v>78.290400000000005</v>
      </c>
      <c r="M314" s="14">
        <v>0</v>
      </c>
      <c r="N314" s="12">
        <v>50.181899999999999</v>
      </c>
      <c r="O314" s="12">
        <v>50.181899999999999</v>
      </c>
      <c r="P314" s="14">
        <v>0</v>
      </c>
      <c r="Q314" s="5">
        <f t="shared" si="59"/>
        <v>372.01529999999997</v>
      </c>
      <c r="R314" s="5">
        <f t="shared" si="60"/>
        <v>372.01529999999997</v>
      </c>
      <c r="S314" s="5">
        <f t="shared" si="61"/>
        <v>0</v>
      </c>
      <c r="T314" s="12">
        <v>66.986099999999993</v>
      </c>
      <c r="U314" s="12">
        <v>66.986099999999993</v>
      </c>
      <c r="V314" s="14">
        <v>0</v>
      </c>
      <c r="W314" s="12">
        <v>72.792299999999997</v>
      </c>
      <c r="X314" s="12">
        <v>72.792299999999997</v>
      </c>
      <c r="Y314" s="14">
        <v>0</v>
      </c>
      <c r="Z314" s="12">
        <v>117.4491</v>
      </c>
      <c r="AA314" s="12">
        <v>117.4491</v>
      </c>
      <c r="AB314" s="14">
        <v>0</v>
      </c>
      <c r="AC314" s="9">
        <f t="shared" si="52"/>
        <v>257.22749999999996</v>
      </c>
      <c r="AD314" s="9">
        <f t="shared" si="53"/>
        <v>257.22749999999996</v>
      </c>
      <c r="AE314" s="9">
        <f t="shared" si="54"/>
        <v>0</v>
      </c>
      <c r="AF314" s="15">
        <f t="shared" si="49"/>
        <v>629.24279999999999</v>
      </c>
      <c r="AG314" s="15">
        <f t="shared" si="50"/>
        <v>629.24279999999999</v>
      </c>
      <c r="AH314" s="15">
        <f t="shared" si="51"/>
        <v>0</v>
      </c>
      <c r="AI314" s="16"/>
    </row>
    <row r="315" spans="1:35" s="4" customFormat="1" ht="20.100000000000001" customHeight="1" thickBot="1" x14ac:dyDescent="0.25">
      <c r="A315" s="21">
        <f t="shared" si="55"/>
        <v>309</v>
      </c>
      <c r="B315" s="22" t="s">
        <v>302</v>
      </c>
      <c r="C315" s="22"/>
      <c r="D315" s="20">
        <v>2045.53</v>
      </c>
      <c r="E315" s="12">
        <v>149.4084</v>
      </c>
      <c r="F315" s="12">
        <v>147.30410000000001</v>
      </c>
      <c r="G315" s="12">
        <v>2.1042999999999998</v>
      </c>
      <c r="H315" s="12">
        <v>118.754</v>
      </c>
      <c r="I315" s="12">
        <v>117.0814</v>
      </c>
      <c r="J315" s="12">
        <v>1.6726000000000001</v>
      </c>
      <c r="K315" s="12">
        <v>84.655900000000003</v>
      </c>
      <c r="L315" s="12">
        <v>83.4636</v>
      </c>
      <c r="M315" s="12">
        <v>1.1922999999999999</v>
      </c>
      <c r="N315" s="12">
        <v>60.177500000000002</v>
      </c>
      <c r="O315" s="12">
        <v>59.329900000000002</v>
      </c>
      <c r="P315" s="12">
        <v>0.84760000000000002</v>
      </c>
      <c r="Q315" s="5">
        <f t="shared" si="59"/>
        <v>412.99580000000003</v>
      </c>
      <c r="R315" s="5">
        <f t="shared" si="60"/>
        <v>407.17899999999997</v>
      </c>
      <c r="S315" s="5">
        <f t="shared" si="61"/>
        <v>5.8167999999999997</v>
      </c>
      <c r="T315" s="12">
        <v>76.402699999999996</v>
      </c>
      <c r="U315" s="12">
        <v>75.326599999999999</v>
      </c>
      <c r="V315" s="12">
        <v>1.0761000000000001</v>
      </c>
      <c r="W315" s="12">
        <v>101.91370000000001</v>
      </c>
      <c r="X315" s="12">
        <v>85.061800000000005</v>
      </c>
      <c r="Y315" s="12">
        <v>16.851900000000001</v>
      </c>
      <c r="Z315" s="12">
        <v>153.33600000000001</v>
      </c>
      <c r="AA315" s="12">
        <v>129.8751</v>
      </c>
      <c r="AB315" s="12">
        <v>23.460899999999999</v>
      </c>
      <c r="AC315" s="9">
        <f t="shared" si="52"/>
        <v>331.6524</v>
      </c>
      <c r="AD315" s="9">
        <f t="shared" si="53"/>
        <v>290.26350000000002</v>
      </c>
      <c r="AE315" s="9">
        <f t="shared" si="54"/>
        <v>41.3889</v>
      </c>
      <c r="AF315" s="15">
        <f t="shared" si="49"/>
        <v>744.64820000000009</v>
      </c>
      <c r="AG315" s="15">
        <f t="shared" si="50"/>
        <v>697.4425</v>
      </c>
      <c r="AH315" s="15">
        <f t="shared" si="51"/>
        <v>47.2057</v>
      </c>
      <c r="AI315" s="16"/>
    </row>
    <row r="316" spans="1:35" s="4" customFormat="1" ht="20.100000000000001" customHeight="1" thickBot="1" x14ac:dyDescent="0.25">
      <c r="A316" s="21">
        <f t="shared" si="55"/>
        <v>310</v>
      </c>
      <c r="B316" s="22" t="s">
        <v>303</v>
      </c>
      <c r="C316" s="22"/>
      <c r="D316" s="20">
        <v>2045.53</v>
      </c>
      <c r="E316" s="12">
        <v>277.98939999999999</v>
      </c>
      <c r="F316" s="12">
        <v>241.6592</v>
      </c>
      <c r="G316" s="12">
        <v>36.330199999999998</v>
      </c>
      <c r="H316" s="12">
        <v>224.4958</v>
      </c>
      <c r="I316" s="12">
        <v>188.3493</v>
      </c>
      <c r="J316" s="12">
        <v>36.146500000000003</v>
      </c>
      <c r="K316" s="12">
        <v>163.28919999999999</v>
      </c>
      <c r="L316" s="12">
        <v>139.0343</v>
      </c>
      <c r="M316" s="12">
        <v>24.254899999999999</v>
      </c>
      <c r="N316" s="12">
        <v>98.960300000000004</v>
      </c>
      <c r="O316" s="12">
        <v>93.247200000000007</v>
      </c>
      <c r="P316" s="12">
        <v>5.7130999999999998</v>
      </c>
      <c r="Q316" s="5">
        <f t="shared" si="59"/>
        <v>764.73469999999998</v>
      </c>
      <c r="R316" s="5">
        <f t="shared" si="60"/>
        <v>662.29000000000008</v>
      </c>
      <c r="S316" s="5">
        <f t="shared" si="61"/>
        <v>102.44469999999998</v>
      </c>
      <c r="T316" s="12">
        <v>132.66030000000001</v>
      </c>
      <c r="U316" s="12">
        <v>126.83320000000001</v>
      </c>
      <c r="V316" s="12">
        <v>5.8270999999999997</v>
      </c>
      <c r="W316" s="12">
        <v>152.64420000000001</v>
      </c>
      <c r="X316" s="12">
        <v>134.0761</v>
      </c>
      <c r="Y316" s="12">
        <v>18.568100000000001</v>
      </c>
      <c r="Z316" s="12">
        <v>239.0326</v>
      </c>
      <c r="AA316" s="12">
        <v>206.167</v>
      </c>
      <c r="AB316" s="12">
        <v>32.865600000000001</v>
      </c>
      <c r="AC316" s="9">
        <f t="shared" si="52"/>
        <v>524.33709999999996</v>
      </c>
      <c r="AD316" s="9">
        <f t="shared" si="53"/>
        <v>467.07630000000006</v>
      </c>
      <c r="AE316" s="9">
        <f t="shared" si="54"/>
        <v>57.260800000000003</v>
      </c>
      <c r="AF316" s="15">
        <f t="shared" si="49"/>
        <v>1289.0717999999999</v>
      </c>
      <c r="AG316" s="15">
        <f t="shared" si="50"/>
        <v>1129.3663000000001</v>
      </c>
      <c r="AH316" s="15">
        <f t="shared" si="51"/>
        <v>159.70549999999997</v>
      </c>
      <c r="AI316" s="16"/>
    </row>
    <row r="317" spans="1:35" s="4" customFormat="1" ht="20.100000000000001" customHeight="1" thickBot="1" x14ac:dyDescent="0.25">
      <c r="A317" s="21">
        <f t="shared" si="55"/>
        <v>311</v>
      </c>
      <c r="B317" s="22" t="s">
        <v>304</v>
      </c>
      <c r="C317" s="22"/>
      <c r="D317" s="20">
        <v>2045.53</v>
      </c>
      <c r="E317" s="12">
        <v>127.0748</v>
      </c>
      <c r="F317" s="12">
        <v>127.0748</v>
      </c>
      <c r="G317" s="14">
        <v>0</v>
      </c>
      <c r="H317" s="12">
        <v>99.629900000000006</v>
      </c>
      <c r="I317" s="12">
        <v>99.629900000000006</v>
      </c>
      <c r="J317" s="14">
        <v>0</v>
      </c>
      <c r="K317" s="12">
        <v>72.2196</v>
      </c>
      <c r="L317" s="12">
        <v>72.2196</v>
      </c>
      <c r="M317" s="14">
        <v>0</v>
      </c>
      <c r="N317" s="12">
        <v>50.6736</v>
      </c>
      <c r="O317" s="12">
        <v>50.6736</v>
      </c>
      <c r="P317" s="14">
        <v>0</v>
      </c>
      <c r="Q317" s="5">
        <f t="shared" si="59"/>
        <v>349.59790000000004</v>
      </c>
      <c r="R317" s="5">
        <f t="shared" si="60"/>
        <v>349.59790000000004</v>
      </c>
      <c r="S317" s="5">
        <f t="shared" si="61"/>
        <v>0</v>
      </c>
      <c r="T317" s="12">
        <v>58.851199999999999</v>
      </c>
      <c r="U317" s="12">
        <v>58.851199999999999</v>
      </c>
      <c r="V317" s="14">
        <v>0</v>
      </c>
      <c r="W317" s="12">
        <v>73.6892</v>
      </c>
      <c r="X317" s="12">
        <v>73.6892</v>
      </c>
      <c r="Y317" s="14">
        <v>0</v>
      </c>
      <c r="Z317" s="12">
        <v>110.47629999999999</v>
      </c>
      <c r="AA317" s="12">
        <v>110.47629999999999</v>
      </c>
      <c r="AB317" s="14">
        <v>0</v>
      </c>
      <c r="AC317" s="9">
        <f t="shared" si="52"/>
        <v>243.01670000000001</v>
      </c>
      <c r="AD317" s="9">
        <f t="shared" si="53"/>
        <v>243.01670000000001</v>
      </c>
      <c r="AE317" s="9">
        <f t="shared" si="54"/>
        <v>0</v>
      </c>
      <c r="AF317" s="15">
        <f t="shared" si="49"/>
        <v>592.61460000000011</v>
      </c>
      <c r="AG317" s="15">
        <f t="shared" si="50"/>
        <v>592.61460000000011</v>
      </c>
      <c r="AH317" s="15">
        <f t="shared" si="51"/>
        <v>0</v>
      </c>
      <c r="AI317" s="16"/>
    </row>
    <row r="318" spans="1:35" s="4" customFormat="1" ht="20.100000000000001" customHeight="1" thickBot="1" x14ac:dyDescent="0.25">
      <c r="A318" s="21">
        <f t="shared" si="55"/>
        <v>312</v>
      </c>
      <c r="B318" s="22" t="s">
        <v>305</v>
      </c>
      <c r="C318" s="22"/>
      <c r="D318" s="20">
        <v>2045.53</v>
      </c>
      <c r="E318" s="12">
        <v>154.91849999999999</v>
      </c>
      <c r="F318" s="12">
        <v>154.91849999999999</v>
      </c>
      <c r="G318" s="14">
        <v>0</v>
      </c>
      <c r="H318" s="12">
        <v>130.77699999999999</v>
      </c>
      <c r="I318" s="12">
        <v>130.77699999999999</v>
      </c>
      <c r="J318" s="14">
        <v>0</v>
      </c>
      <c r="K318" s="12">
        <v>94.775400000000005</v>
      </c>
      <c r="L318" s="12">
        <v>94.775400000000005</v>
      </c>
      <c r="M318" s="14">
        <v>0</v>
      </c>
      <c r="N318" s="12">
        <v>68.472700000000003</v>
      </c>
      <c r="O318" s="12">
        <v>68.472700000000003</v>
      </c>
      <c r="P318" s="14">
        <v>0</v>
      </c>
      <c r="Q318" s="5">
        <f t="shared" si="59"/>
        <v>448.94359999999995</v>
      </c>
      <c r="R318" s="5">
        <f t="shared" si="60"/>
        <v>448.94359999999995</v>
      </c>
      <c r="S318" s="5">
        <f t="shared" si="61"/>
        <v>0</v>
      </c>
      <c r="T318" s="12">
        <v>83.142600000000002</v>
      </c>
      <c r="U318" s="12">
        <v>83.142600000000002</v>
      </c>
      <c r="V318" s="14">
        <v>0</v>
      </c>
      <c r="W318" s="12">
        <v>89.697000000000003</v>
      </c>
      <c r="X318" s="12">
        <v>89.697000000000003</v>
      </c>
      <c r="Y318" s="14">
        <v>0</v>
      </c>
      <c r="Z318" s="12">
        <v>131.46369999999999</v>
      </c>
      <c r="AA318" s="12">
        <v>131.46369999999999</v>
      </c>
      <c r="AB318" s="14">
        <v>0</v>
      </c>
      <c r="AC318" s="9">
        <f t="shared" si="52"/>
        <v>304.30330000000004</v>
      </c>
      <c r="AD318" s="9">
        <f t="shared" si="53"/>
        <v>304.30330000000004</v>
      </c>
      <c r="AE318" s="9">
        <f t="shared" si="54"/>
        <v>0</v>
      </c>
      <c r="AF318" s="15">
        <f t="shared" si="49"/>
        <v>753.24689999999998</v>
      </c>
      <c r="AG318" s="15">
        <f t="shared" si="50"/>
        <v>753.24689999999998</v>
      </c>
      <c r="AH318" s="15">
        <f t="shared" si="51"/>
        <v>0</v>
      </c>
      <c r="AI318" s="16"/>
    </row>
    <row r="319" spans="1:35" s="4" customFormat="1" ht="20.100000000000001" customHeight="1" thickBot="1" x14ac:dyDescent="0.25">
      <c r="A319" s="21">
        <f t="shared" si="55"/>
        <v>313</v>
      </c>
      <c r="B319" s="22" t="s">
        <v>306</v>
      </c>
      <c r="C319" s="22"/>
      <c r="D319" s="20">
        <v>2045.53</v>
      </c>
      <c r="E319" s="12">
        <v>147.30449999999999</v>
      </c>
      <c r="F319" s="12">
        <v>147.30449999999999</v>
      </c>
      <c r="G319" s="14">
        <v>0</v>
      </c>
      <c r="H319" s="12">
        <v>126.5072</v>
      </c>
      <c r="I319" s="12">
        <v>126.5072</v>
      </c>
      <c r="J319" s="14">
        <v>0</v>
      </c>
      <c r="K319" s="12">
        <v>90.856499999999997</v>
      </c>
      <c r="L319" s="12">
        <v>90.856499999999997</v>
      </c>
      <c r="M319" s="14">
        <v>0</v>
      </c>
      <c r="N319" s="12">
        <v>66.769599999999997</v>
      </c>
      <c r="O319" s="12">
        <v>66.769599999999997</v>
      </c>
      <c r="P319" s="14">
        <v>0</v>
      </c>
      <c r="Q319" s="5">
        <f t="shared" si="59"/>
        <v>431.43779999999992</v>
      </c>
      <c r="R319" s="5">
        <f t="shared" si="60"/>
        <v>431.43779999999992</v>
      </c>
      <c r="S319" s="5">
        <f t="shared" si="61"/>
        <v>0</v>
      </c>
      <c r="T319" s="12">
        <v>74.7774</v>
      </c>
      <c r="U319" s="12">
        <v>74.7774</v>
      </c>
      <c r="V319" s="14">
        <v>0</v>
      </c>
      <c r="W319" s="12">
        <v>83.453299999999999</v>
      </c>
      <c r="X319" s="12">
        <v>83.453299999999999</v>
      </c>
      <c r="Y319" s="14">
        <v>0</v>
      </c>
      <c r="Z319" s="12">
        <v>128.5215</v>
      </c>
      <c r="AA319" s="12">
        <v>128.5215</v>
      </c>
      <c r="AB319" s="14">
        <v>0</v>
      </c>
      <c r="AC319" s="9">
        <f t="shared" si="52"/>
        <v>286.75220000000002</v>
      </c>
      <c r="AD319" s="9">
        <f t="shared" si="53"/>
        <v>286.75220000000002</v>
      </c>
      <c r="AE319" s="9">
        <f t="shared" si="54"/>
        <v>0</v>
      </c>
      <c r="AF319" s="15">
        <f t="shared" si="49"/>
        <v>718.18999999999994</v>
      </c>
      <c r="AG319" s="15">
        <f t="shared" si="50"/>
        <v>718.18999999999994</v>
      </c>
      <c r="AH319" s="15">
        <f t="shared" si="51"/>
        <v>0</v>
      </c>
      <c r="AI319" s="16"/>
    </row>
    <row r="320" spans="1:35" s="4" customFormat="1" ht="20.100000000000001" customHeight="1" thickBot="1" x14ac:dyDescent="0.25">
      <c r="A320" s="21">
        <f t="shared" si="55"/>
        <v>314</v>
      </c>
      <c r="B320" s="22" t="s">
        <v>307</v>
      </c>
      <c r="C320" s="22"/>
      <c r="D320" s="20">
        <v>2045.53</v>
      </c>
      <c r="E320" s="12">
        <v>150.74080000000001</v>
      </c>
      <c r="F320" s="12">
        <v>140.7072</v>
      </c>
      <c r="G320" s="12">
        <v>10.0336</v>
      </c>
      <c r="H320" s="12">
        <v>127.88500000000001</v>
      </c>
      <c r="I320" s="12">
        <v>119.37269999999999</v>
      </c>
      <c r="J320" s="12">
        <v>8.5122999999999998</v>
      </c>
      <c r="K320" s="12">
        <v>91.412499999999994</v>
      </c>
      <c r="L320" s="12">
        <v>85.327799999999996</v>
      </c>
      <c r="M320" s="12">
        <v>6.0846999999999998</v>
      </c>
      <c r="N320" s="12">
        <v>66.942400000000006</v>
      </c>
      <c r="O320" s="12">
        <v>63.294400000000003</v>
      </c>
      <c r="P320" s="12">
        <v>3.6480000000000001</v>
      </c>
      <c r="Q320" s="5">
        <f t="shared" si="59"/>
        <v>436.98070000000007</v>
      </c>
      <c r="R320" s="5">
        <f t="shared" si="60"/>
        <v>408.70209999999997</v>
      </c>
      <c r="S320" s="5">
        <f t="shared" si="61"/>
        <v>28.278600000000001</v>
      </c>
      <c r="T320" s="12">
        <v>76.9756</v>
      </c>
      <c r="U320" s="12">
        <v>73.580600000000004</v>
      </c>
      <c r="V320" s="12">
        <v>3.395</v>
      </c>
      <c r="W320" s="12">
        <v>85.949200000000005</v>
      </c>
      <c r="X320" s="12">
        <v>80.228200000000001</v>
      </c>
      <c r="Y320" s="12">
        <v>5.7210000000000001</v>
      </c>
      <c r="Z320" s="12">
        <v>129.6918</v>
      </c>
      <c r="AA320" s="12">
        <v>121.0592</v>
      </c>
      <c r="AB320" s="12">
        <v>8.6326000000000001</v>
      </c>
      <c r="AC320" s="9">
        <f t="shared" si="52"/>
        <v>292.61660000000001</v>
      </c>
      <c r="AD320" s="9">
        <f t="shared" si="53"/>
        <v>274.86800000000005</v>
      </c>
      <c r="AE320" s="9">
        <f t="shared" si="54"/>
        <v>17.7486</v>
      </c>
      <c r="AF320" s="15">
        <f t="shared" si="49"/>
        <v>729.59730000000013</v>
      </c>
      <c r="AG320" s="15">
        <f t="shared" si="50"/>
        <v>683.57010000000002</v>
      </c>
      <c r="AH320" s="15">
        <f t="shared" si="51"/>
        <v>46.027200000000001</v>
      </c>
      <c r="AI320" s="16"/>
    </row>
    <row r="321" spans="1:35" s="4" customFormat="1" ht="20.100000000000001" customHeight="1" thickBot="1" x14ac:dyDescent="0.25">
      <c r="A321" s="21">
        <f t="shared" si="55"/>
        <v>315</v>
      </c>
      <c r="B321" s="22" t="s">
        <v>308</v>
      </c>
      <c r="C321" s="22"/>
      <c r="D321" s="20">
        <v>2045.53</v>
      </c>
      <c r="E321" s="12">
        <v>36.156999999999996</v>
      </c>
      <c r="F321" s="12">
        <v>36.156999999999996</v>
      </c>
      <c r="G321" s="14">
        <v>0</v>
      </c>
      <c r="H321" s="12">
        <v>27.6098</v>
      </c>
      <c r="I321" s="12">
        <v>27.6098</v>
      </c>
      <c r="J321" s="14">
        <v>0</v>
      </c>
      <c r="K321" s="12">
        <v>20.6328</v>
      </c>
      <c r="L321" s="12">
        <v>20.6328</v>
      </c>
      <c r="M321" s="14">
        <v>0</v>
      </c>
      <c r="N321" s="12">
        <v>14.043200000000001</v>
      </c>
      <c r="O321" s="12">
        <v>14.043200000000001</v>
      </c>
      <c r="P321" s="14">
        <v>0</v>
      </c>
      <c r="Q321" s="5">
        <f t="shared" si="59"/>
        <v>98.442799999999991</v>
      </c>
      <c r="R321" s="5">
        <f t="shared" si="60"/>
        <v>98.442799999999991</v>
      </c>
      <c r="S321" s="5">
        <f t="shared" si="61"/>
        <v>0</v>
      </c>
      <c r="T321" s="12">
        <v>22.854600000000001</v>
      </c>
      <c r="U321" s="12">
        <v>22.854600000000001</v>
      </c>
      <c r="V321" s="14">
        <v>0</v>
      </c>
      <c r="W321" s="12">
        <v>19.670500000000001</v>
      </c>
      <c r="X321" s="12">
        <v>19.670500000000001</v>
      </c>
      <c r="Y321" s="14">
        <v>0</v>
      </c>
      <c r="Z321" s="12">
        <v>32.437199999999997</v>
      </c>
      <c r="AA321" s="12">
        <v>32.437199999999997</v>
      </c>
      <c r="AB321" s="14">
        <v>0</v>
      </c>
      <c r="AC321" s="9">
        <f t="shared" si="52"/>
        <v>74.962299999999999</v>
      </c>
      <c r="AD321" s="9">
        <f t="shared" si="53"/>
        <v>74.962299999999999</v>
      </c>
      <c r="AE321" s="9">
        <f t="shared" si="54"/>
        <v>0</v>
      </c>
      <c r="AF321" s="15">
        <f t="shared" si="49"/>
        <v>173.4051</v>
      </c>
      <c r="AG321" s="15">
        <f t="shared" si="50"/>
        <v>173.4051</v>
      </c>
      <c r="AH321" s="15">
        <f t="shared" si="51"/>
        <v>0</v>
      </c>
      <c r="AI321" s="16"/>
    </row>
    <row r="322" spans="1:35" s="4" customFormat="1" ht="20.100000000000001" customHeight="1" thickBot="1" x14ac:dyDescent="0.25">
      <c r="A322" s="21">
        <f t="shared" si="55"/>
        <v>316</v>
      </c>
      <c r="B322" s="22" t="s">
        <v>309</v>
      </c>
      <c r="C322" s="22"/>
      <c r="D322" s="20">
        <v>2045.53</v>
      </c>
      <c r="E322" s="12">
        <v>139.0093</v>
      </c>
      <c r="F322" s="12">
        <v>137.46010000000001</v>
      </c>
      <c r="G322" s="12">
        <v>1.5491999999999999</v>
      </c>
      <c r="H322" s="12">
        <v>110.3617</v>
      </c>
      <c r="I322" s="12">
        <v>109.1318</v>
      </c>
      <c r="J322" s="12">
        <v>1.2299</v>
      </c>
      <c r="K322" s="12">
        <v>77.880799999999994</v>
      </c>
      <c r="L322" s="12">
        <v>77.012900000000002</v>
      </c>
      <c r="M322" s="12">
        <v>0.8679</v>
      </c>
      <c r="N322" s="12">
        <v>44.979500000000002</v>
      </c>
      <c r="O322" s="12">
        <v>44.478200000000001</v>
      </c>
      <c r="P322" s="12">
        <v>0.50129999999999997</v>
      </c>
      <c r="Q322" s="5">
        <f t="shared" si="59"/>
        <v>372.23130000000003</v>
      </c>
      <c r="R322" s="5">
        <f t="shared" si="60"/>
        <v>368.08300000000003</v>
      </c>
      <c r="S322" s="5">
        <f t="shared" si="61"/>
        <v>4.1482999999999999</v>
      </c>
      <c r="T322" s="12">
        <v>71.011099999999999</v>
      </c>
      <c r="U322" s="12">
        <v>71.011099999999999</v>
      </c>
      <c r="V322" s="14">
        <v>0</v>
      </c>
      <c r="W322" s="12">
        <v>73.627600000000001</v>
      </c>
      <c r="X322" s="12">
        <v>73.627600000000001</v>
      </c>
      <c r="Y322" s="14">
        <v>0</v>
      </c>
      <c r="Z322" s="12">
        <v>123.7244</v>
      </c>
      <c r="AA322" s="12">
        <v>123.7244</v>
      </c>
      <c r="AB322" s="14">
        <v>0</v>
      </c>
      <c r="AC322" s="9">
        <f t="shared" si="52"/>
        <v>268.36310000000003</v>
      </c>
      <c r="AD322" s="9">
        <f t="shared" si="53"/>
        <v>268.36310000000003</v>
      </c>
      <c r="AE322" s="9">
        <f t="shared" si="54"/>
        <v>0</v>
      </c>
      <c r="AF322" s="15">
        <f t="shared" si="49"/>
        <v>640.59440000000006</v>
      </c>
      <c r="AG322" s="15">
        <f t="shared" si="50"/>
        <v>636.44610000000011</v>
      </c>
      <c r="AH322" s="15">
        <f t="shared" si="51"/>
        <v>4.1482999999999999</v>
      </c>
      <c r="AI322" s="16"/>
    </row>
    <row r="323" spans="1:35" s="4" customFormat="1" ht="20.100000000000001" customHeight="1" thickBot="1" x14ac:dyDescent="0.25">
      <c r="A323" s="21">
        <f t="shared" si="55"/>
        <v>317</v>
      </c>
      <c r="B323" s="22" t="s">
        <v>310</v>
      </c>
      <c r="C323" s="22"/>
      <c r="D323" s="20">
        <v>2045.53</v>
      </c>
      <c r="E323" s="12">
        <v>163.0806</v>
      </c>
      <c r="F323" s="12">
        <v>163.0806</v>
      </c>
      <c r="G323" s="14">
        <v>0</v>
      </c>
      <c r="H323" s="12">
        <v>130.708</v>
      </c>
      <c r="I323" s="12">
        <v>130.708</v>
      </c>
      <c r="J323" s="14">
        <v>0</v>
      </c>
      <c r="K323" s="12">
        <v>93.680300000000003</v>
      </c>
      <c r="L323" s="12">
        <v>93.680300000000003</v>
      </c>
      <c r="M323" s="14">
        <v>0</v>
      </c>
      <c r="N323" s="12">
        <v>67.169300000000007</v>
      </c>
      <c r="O323" s="12">
        <v>67.169300000000007</v>
      </c>
      <c r="P323" s="14">
        <v>0</v>
      </c>
      <c r="Q323" s="5">
        <f t="shared" si="59"/>
        <v>454.63819999999998</v>
      </c>
      <c r="R323" s="5">
        <f t="shared" si="60"/>
        <v>454.63819999999998</v>
      </c>
      <c r="S323" s="5">
        <f t="shared" si="61"/>
        <v>0</v>
      </c>
      <c r="T323" s="12">
        <v>79.3279</v>
      </c>
      <c r="U323" s="12">
        <v>79.3279</v>
      </c>
      <c r="V323" s="14">
        <v>0</v>
      </c>
      <c r="W323" s="12">
        <v>92.353099999999998</v>
      </c>
      <c r="X323" s="12">
        <v>92.353099999999998</v>
      </c>
      <c r="Y323" s="14">
        <v>0</v>
      </c>
      <c r="Z323" s="12">
        <v>138.43430000000001</v>
      </c>
      <c r="AA323" s="12">
        <v>138.43430000000001</v>
      </c>
      <c r="AB323" s="14">
        <v>0</v>
      </c>
      <c r="AC323" s="9">
        <f t="shared" si="52"/>
        <v>310.11529999999999</v>
      </c>
      <c r="AD323" s="9">
        <f t="shared" si="53"/>
        <v>310.11529999999999</v>
      </c>
      <c r="AE323" s="9">
        <f t="shared" si="54"/>
        <v>0</v>
      </c>
      <c r="AF323" s="15">
        <f t="shared" si="49"/>
        <v>764.75350000000003</v>
      </c>
      <c r="AG323" s="15">
        <f t="shared" si="50"/>
        <v>764.75350000000003</v>
      </c>
      <c r="AH323" s="15">
        <f t="shared" si="51"/>
        <v>0</v>
      </c>
      <c r="AI323" s="16"/>
    </row>
    <row r="324" spans="1:35" s="4" customFormat="1" ht="20.100000000000001" customHeight="1" thickBot="1" x14ac:dyDescent="0.25">
      <c r="A324" s="21">
        <f t="shared" si="55"/>
        <v>318</v>
      </c>
      <c r="B324" s="22" t="s">
        <v>311</v>
      </c>
      <c r="C324" s="22"/>
      <c r="D324" s="20">
        <v>2045.53</v>
      </c>
      <c r="E324" s="12">
        <v>145.55699999999999</v>
      </c>
      <c r="F324" s="12">
        <v>112.11620000000001</v>
      </c>
      <c r="G324" s="12">
        <v>33.440800000000003</v>
      </c>
      <c r="H324" s="12">
        <v>117.50960000000001</v>
      </c>
      <c r="I324" s="12">
        <v>90.512699999999995</v>
      </c>
      <c r="J324" s="12">
        <v>26.9969</v>
      </c>
      <c r="K324" s="12">
        <v>87.840999999999994</v>
      </c>
      <c r="L324" s="12">
        <v>67.660300000000007</v>
      </c>
      <c r="M324" s="12">
        <v>20.180700000000002</v>
      </c>
      <c r="N324" s="12">
        <v>62.021999999999998</v>
      </c>
      <c r="O324" s="12">
        <v>47.773000000000003</v>
      </c>
      <c r="P324" s="12">
        <v>14.249000000000001</v>
      </c>
      <c r="Q324" s="5">
        <f t="shared" si="59"/>
        <v>412.92959999999999</v>
      </c>
      <c r="R324" s="5">
        <f t="shared" si="60"/>
        <v>318.06220000000002</v>
      </c>
      <c r="S324" s="5">
        <f>J324+M324+P324</f>
        <v>61.426600000000001</v>
      </c>
      <c r="T324" s="12">
        <v>64.603800000000007</v>
      </c>
      <c r="U324" s="12">
        <v>60.035499999999999</v>
      </c>
      <c r="V324" s="12">
        <v>4.5682999999999998</v>
      </c>
      <c r="W324" s="12">
        <v>81.881200000000007</v>
      </c>
      <c r="X324" s="12">
        <v>72.986800000000002</v>
      </c>
      <c r="Y324" s="12">
        <v>8.8943999999999992</v>
      </c>
      <c r="Z324" s="12">
        <v>125.4789</v>
      </c>
      <c r="AA324" s="12">
        <v>108.9652</v>
      </c>
      <c r="AB324" s="12">
        <v>16.5137</v>
      </c>
      <c r="AC324" s="9">
        <f t="shared" si="52"/>
        <v>271.96390000000002</v>
      </c>
      <c r="AD324" s="9">
        <f t="shared" si="53"/>
        <v>241.98750000000001</v>
      </c>
      <c r="AE324" s="9">
        <f t="shared" si="54"/>
        <v>29.976399999999998</v>
      </c>
      <c r="AF324" s="15">
        <f t="shared" si="49"/>
        <v>684.89350000000002</v>
      </c>
      <c r="AG324" s="15">
        <f t="shared" si="50"/>
        <v>560.04970000000003</v>
      </c>
      <c r="AH324" s="15">
        <f t="shared" si="51"/>
        <v>91.402999999999992</v>
      </c>
      <c r="AI324" s="16"/>
    </row>
    <row r="325" spans="1:35" s="4" customFormat="1" ht="20.100000000000001" customHeight="1" thickBot="1" x14ac:dyDescent="0.25">
      <c r="A325" s="21">
        <f t="shared" si="55"/>
        <v>319</v>
      </c>
      <c r="B325" s="22" t="s">
        <v>312</v>
      </c>
      <c r="C325" s="22"/>
      <c r="D325" s="20">
        <v>2045.53</v>
      </c>
      <c r="E325" s="12">
        <v>117.92919999999999</v>
      </c>
      <c r="F325" s="12">
        <v>117.92919999999999</v>
      </c>
      <c r="G325" s="14">
        <v>0</v>
      </c>
      <c r="H325" s="12">
        <v>99.207800000000006</v>
      </c>
      <c r="I325" s="12">
        <v>99.207800000000006</v>
      </c>
      <c r="J325" s="14">
        <v>0</v>
      </c>
      <c r="K325" s="12">
        <v>72.575299999999999</v>
      </c>
      <c r="L325" s="12">
        <v>72.575299999999999</v>
      </c>
      <c r="M325" s="14">
        <v>0</v>
      </c>
      <c r="N325" s="12">
        <v>54.941099999999999</v>
      </c>
      <c r="O325" s="12">
        <v>54.941099999999999</v>
      </c>
      <c r="P325" s="14">
        <v>0</v>
      </c>
      <c r="Q325" s="5">
        <f t="shared" si="59"/>
        <v>344.65340000000003</v>
      </c>
      <c r="R325" s="5">
        <f t="shared" si="60"/>
        <v>344.65340000000003</v>
      </c>
      <c r="S325" s="5">
        <f t="shared" ref="S325" si="62">G325+J325+M325+P325</f>
        <v>0</v>
      </c>
      <c r="T325" s="12">
        <v>56.371400000000001</v>
      </c>
      <c r="U325" s="12">
        <v>56.371400000000001</v>
      </c>
      <c r="V325" s="14">
        <v>0</v>
      </c>
      <c r="W325" s="12">
        <v>71.225499999999997</v>
      </c>
      <c r="X325" s="12">
        <v>71.225499999999997</v>
      </c>
      <c r="Y325" s="14">
        <v>0</v>
      </c>
      <c r="Z325" s="12">
        <v>105.62869999999999</v>
      </c>
      <c r="AA325" s="12">
        <v>105.62869999999999</v>
      </c>
      <c r="AB325" s="14">
        <v>0</v>
      </c>
      <c r="AC325" s="9">
        <f t="shared" si="52"/>
        <v>233.22559999999999</v>
      </c>
      <c r="AD325" s="9">
        <f t="shared" si="53"/>
        <v>233.22559999999999</v>
      </c>
      <c r="AE325" s="9">
        <f t="shared" si="54"/>
        <v>0</v>
      </c>
      <c r="AF325" s="15">
        <f t="shared" si="49"/>
        <v>577.87900000000002</v>
      </c>
      <c r="AG325" s="15">
        <f t="shared" si="50"/>
        <v>577.87900000000002</v>
      </c>
      <c r="AH325" s="15">
        <f t="shared" si="51"/>
        <v>0</v>
      </c>
      <c r="AI325" s="16"/>
    </row>
    <row r="326" spans="1:35" s="4" customFormat="1" ht="20.100000000000001" customHeight="1" thickBot="1" x14ac:dyDescent="0.25">
      <c r="A326" s="21">
        <f t="shared" si="55"/>
        <v>320</v>
      </c>
      <c r="B326" s="22" t="s">
        <v>313</v>
      </c>
      <c r="C326" s="22"/>
      <c r="D326" s="20">
        <v>2045.53</v>
      </c>
      <c r="E326" s="12">
        <v>40.361699999999999</v>
      </c>
      <c r="F326" s="12">
        <v>40.361699999999999</v>
      </c>
      <c r="G326" s="14">
        <v>0</v>
      </c>
      <c r="H326" s="12">
        <v>31.970099999999999</v>
      </c>
      <c r="I326" s="12">
        <v>31.970099999999999</v>
      </c>
      <c r="J326" s="14">
        <v>0</v>
      </c>
      <c r="K326" s="12">
        <v>24.525700000000001</v>
      </c>
      <c r="L326" s="12">
        <v>24.525700000000001</v>
      </c>
      <c r="M326" s="14">
        <v>0</v>
      </c>
      <c r="N326" s="12">
        <v>19.270700000000001</v>
      </c>
      <c r="O326" s="12">
        <v>19.270700000000001</v>
      </c>
      <c r="P326" s="14">
        <v>0</v>
      </c>
      <c r="Q326" s="5">
        <f t="shared" si="59"/>
        <v>116.12820000000001</v>
      </c>
      <c r="R326" s="5">
        <f t="shared" si="60"/>
        <v>116.12820000000001</v>
      </c>
      <c r="S326" s="5">
        <f t="shared" si="61"/>
        <v>0</v>
      </c>
      <c r="T326" s="12">
        <v>21.997399999999999</v>
      </c>
      <c r="U326" s="12">
        <v>21.997399999999999</v>
      </c>
      <c r="V326" s="14">
        <v>0</v>
      </c>
      <c r="W326" s="12">
        <v>23.516500000000001</v>
      </c>
      <c r="X326" s="12">
        <v>23.516500000000001</v>
      </c>
      <c r="Y326" s="14">
        <v>0</v>
      </c>
      <c r="Z326" s="12">
        <v>36.549700000000001</v>
      </c>
      <c r="AA326" s="12">
        <v>36.549700000000001</v>
      </c>
      <c r="AB326" s="14">
        <v>0</v>
      </c>
      <c r="AC326" s="9">
        <f t="shared" si="52"/>
        <v>82.063600000000008</v>
      </c>
      <c r="AD326" s="9">
        <f t="shared" si="53"/>
        <v>82.063600000000008</v>
      </c>
      <c r="AE326" s="9">
        <f t="shared" si="54"/>
        <v>0</v>
      </c>
      <c r="AF326" s="15">
        <f t="shared" si="49"/>
        <v>198.1918</v>
      </c>
      <c r="AG326" s="15">
        <f t="shared" si="50"/>
        <v>198.1918</v>
      </c>
      <c r="AH326" s="15">
        <f t="shared" si="51"/>
        <v>0</v>
      </c>
      <c r="AI326" s="16"/>
    </row>
    <row r="327" spans="1:35" s="4" customFormat="1" ht="20.100000000000001" customHeight="1" thickBot="1" x14ac:dyDescent="0.25">
      <c r="A327" s="21">
        <f t="shared" si="55"/>
        <v>321</v>
      </c>
      <c r="B327" s="22" t="s">
        <v>314</v>
      </c>
      <c r="C327" s="22"/>
      <c r="D327" s="20">
        <v>2045.53</v>
      </c>
      <c r="E327" s="12">
        <v>42.405900000000003</v>
      </c>
      <c r="F327" s="12">
        <v>42.405900000000003</v>
      </c>
      <c r="G327" s="14">
        <v>0</v>
      </c>
      <c r="H327" s="12">
        <v>34.767699999999998</v>
      </c>
      <c r="I327" s="12">
        <v>34.767699999999998</v>
      </c>
      <c r="J327" s="14">
        <v>0</v>
      </c>
      <c r="K327" s="12">
        <v>25.5565</v>
      </c>
      <c r="L327" s="12">
        <v>25.5565</v>
      </c>
      <c r="M327" s="14">
        <v>0</v>
      </c>
      <c r="N327" s="12">
        <v>19.021599999999999</v>
      </c>
      <c r="O327" s="12">
        <v>19.021599999999999</v>
      </c>
      <c r="P327" s="14">
        <v>0</v>
      </c>
      <c r="Q327" s="5">
        <f t="shared" si="59"/>
        <v>121.7517</v>
      </c>
      <c r="R327" s="5">
        <f t="shared" si="60"/>
        <v>121.7517</v>
      </c>
      <c r="S327" s="5">
        <f t="shared" si="61"/>
        <v>0</v>
      </c>
      <c r="T327" s="12">
        <v>25.611999999999998</v>
      </c>
      <c r="U327" s="12">
        <v>25.611999999999998</v>
      </c>
      <c r="V327" s="14">
        <v>0</v>
      </c>
      <c r="W327" s="12">
        <v>25.203600000000002</v>
      </c>
      <c r="X327" s="12">
        <v>25.203600000000002</v>
      </c>
      <c r="Y327" s="14">
        <v>0</v>
      </c>
      <c r="Z327" s="12">
        <v>36.426699999999997</v>
      </c>
      <c r="AA327" s="12">
        <v>36.426699999999997</v>
      </c>
      <c r="AB327" s="14">
        <v>0</v>
      </c>
      <c r="AC327" s="9">
        <f t="shared" si="52"/>
        <v>87.2423</v>
      </c>
      <c r="AD327" s="9">
        <f t="shared" si="53"/>
        <v>87.2423</v>
      </c>
      <c r="AE327" s="9">
        <f t="shared" si="54"/>
        <v>0</v>
      </c>
      <c r="AF327" s="15">
        <f t="shared" ref="AF327:AF336" si="63">Q327+AC327</f>
        <v>208.994</v>
      </c>
      <c r="AG327" s="15">
        <f t="shared" ref="AG327:AG336" si="64">R327+AD327</f>
        <v>208.994</v>
      </c>
      <c r="AH327" s="15">
        <f t="shared" ref="AH327:AH336" si="65">S327+AE327</f>
        <v>0</v>
      </c>
      <c r="AI327" s="16"/>
    </row>
    <row r="328" spans="1:35" s="4" customFormat="1" ht="20.100000000000001" customHeight="1" thickBot="1" x14ac:dyDescent="0.25">
      <c r="A328" s="21">
        <f t="shared" si="55"/>
        <v>322</v>
      </c>
      <c r="B328" s="22" t="s">
        <v>315</v>
      </c>
      <c r="C328" s="22"/>
      <c r="D328" s="20">
        <v>2045.53</v>
      </c>
      <c r="E328" s="12">
        <v>86.857799999999997</v>
      </c>
      <c r="F328" s="12">
        <v>86.857799999999997</v>
      </c>
      <c r="G328" s="14">
        <v>0</v>
      </c>
      <c r="H328" s="12">
        <v>66.639300000000006</v>
      </c>
      <c r="I328" s="12">
        <v>66.639300000000006</v>
      </c>
      <c r="J328" s="14">
        <v>0</v>
      </c>
      <c r="K328" s="12">
        <v>48.518599999999999</v>
      </c>
      <c r="L328" s="12">
        <v>48.518599999999999</v>
      </c>
      <c r="M328" s="14">
        <v>0</v>
      </c>
      <c r="N328" s="12">
        <v>30.886199999999999</v>
      </c>
      <c r="O328" s="12">
        <v>30.886199999999999</v>
      </c>
      <c r="P328" s="14">
        <v>0</v>
      </c>
      <c r="Q328" s="5">
        <f t="shared" si="59"/>
        <v>232.90189999999998</v>
      </c>
      <c r="R328" s="5">
        <f t="shared" si="60"/>
        <v>232.90189999999998</v>
      </c>
      <c r="S328" s="5">
        <f t="shared" si="61"/>
        <v>0</v>
      </c>
      <c r="T328" s="12">
        <v>50.954099999999997</v>
      </c>
      <c r="U328" s="12">
        <v>50.954099999999997</v>
      </c>
      <c r="V328" s="14">
        <v>0</v>
      </c>
      <c r="W328" s="12">
        <v>49.500500000000002</v>
      </c>
      <c r="X328" s="12">
        <v>49.500500000000002</v>
      </c>
      <c r="Y328" s="14">
        <v>0</v>
      </c>
      <c r="Z328" s="12">
        <v>74.877700000000004</v>
      </c>
      <c r="AA328" s="12">
        <v>74.877700000000004</v>
      </c>
      <c r="AB328" s="14">
        <v>0</v>
      </c>
      <c r="AC328" s="9">
        <f t="shared" ref="AC328:AC336" si="66">T328+W328+Z328</f>
        <v>175.3323</v>
      </c>
      <c r="AD328" s="9">
        <f t="shared" ref="AD328:AD336" si="67">U328+X328+AA328</f>
        <v>175.3323</v>
      </c>
      <c r="AE328" s="9">
        <f t="shared" ref="AE328:AE336" si="68">V328+Y328+AB328</f>
        <v>0</v>
      </c>
      <c r="AF328" s="15">
        <f t="shared" si="63"/>
        <v>408.23419999999999</v>
      </c>
      <c r="AG328" s="15">
        <f t="shared" si="64"/>
        <v>408.23419999999999</v>
      </c>
      <c r="AH328" s="15">
        <f t="shared" si="65"/>
        <v>0</v>
      </c>
      <c r="AI328" s="16"/>
    </row>
    <row r="329" spans="1:35" s="4" customFormat="1" ht="20.100000000000001" customHeight="1" thickBot="1" x14ac:dyDescent="0.25">
      <c r="A329" s="21">
        <f t="shared" ref="A329:A336" si="69">A328+1</f>
        <v>323</v>
      </c>
      <c r="B329" s="22" t="s">
        <v>316</v>
      </c>
      <c r="C329" s="22"/>
      <c r="D329" s="20">
        <v>2045.53</v>
      </c>
      <c r="E329" s="12">
        <v>93.744900000000001</v>
      </c>
      <c r="F329" s="12">
        <v>81.251400000000004</v>
      </c>
      <c r="G329" s="12">
        <v>12.493499999999999</v>
      </c>
      <c r="H329" s="12">
        <v>71.628399999999999</v>
      </c>
      <c r="I329" s="12">
        <v>62.0824</v>
      </c>
      <c r="J329" s="12">
        <v>9.5459999999999994</v>
      </c>
      <c r="K329" s="12">
        <v>51.539900000000003</v>
      </c>
      <c r="L329" s="12">
        <v>44.671100000000003</v>
      </c>
      <c r="M329" s="12">
        <v>6.8688000000000002</v>
      </c>
      <c r="N329" s="12">
        <v>33.272399999999998</v>
      </c>
      <c r="O329" s="12">
        <v>28.838100000000001</v>
      </c>
      <c r="P329" s="12">
        <v>4.4343000000000004</v>
      </c>
      <c r="Q329" s="5">
        <f t="shared" si="59"/>
        <v>250.18560000000002</v>
      </c>
      <c r="R329" s="5">
        <f t="shared" si="60"/>
        <v>216.84299999999999</v>
      </c>
      <c r="S329" s="5">
        <f t="shared" si="61"/>
        <v>33.342599999999997</v>
      </c>
      <c r="T329" s="12">
        <v>49.937100000000001</v>
      </c>
      <c r="U329" s="12">
        <v>43.2819</v>
      </c>
      <c r="V329" s="12">
        <v>6.6551999999999998</v>
      </c>
      <c r="W329" s="12">
        <v>50.994</v>
      </c>
      <c r="X329" s="12">
        <v>44.198</v>
      </c>
      <c r="Y329" s="12">
        <v>6.7960000000000003</v>
      </c>
      <c r="Z329" s="12">
        <v>79.625699999999995</v>
      </c>
      <c r="AA329" s="12">
        <v>69.013900000000007</v>
      </c>
      <c r="AB329" s="12">
        <v>10.611800000000001</v>
      </c>
      <c r="AC329" s="9">
        <f t="shared" si="66"/>
        <v>180.55680000000001</v>
      </c>
      <c r="AD329" s="9">
        <f t="shared" si="67"/>
        <v>156.49380000000002</v>
      </c>
      <c r="AE329" s="9">
        <f t="shared" si="68"/>
        <v>24.063000000000002</v>
      </c>
      <c r="AF329" s="15">
        <f t="shared" si="63"/>
        <v>430.74240000000003</v>
      </c>
      <c r="AG329" s="15">
        <f t="shared" si="64"/>
        <v>373.33680000000004</v>
      </c>
      <c r="AH329" s="15">
        <f t="shared" si="65"/>
        <v>57.4056</v>
      </c>
      <c r="AI329" s="16"/>
    </row>
    <row r="330" spans="1:35" s="4" customFormat="1" ht="20.100000000000001" customHeight="1" thickBot="1" x14ac:dyDescent="0.25">
      <c r="A330" s="21">
        <f t="shared" si="69"/>
        <v>324</v>
      </c>
      <c r="B330" s="22" t="s">
        <v>317</v>
      </c>
      <c r="C330" s="22"/>
      <c r="D330" s="20">
        <v>2045.53</v>
      </c>
      <c r="E330" s="12">
        <v>217.09520000000001</v>
      </c>
      <c r="F330" s="12">
        <v>217.09520000000001</v>
      </c>
      <c r="G330" s="14">
        <v>0</v>
      </c>
      <c r="H330" s="12">
        <v>171.166</v>
      </c>
      <c r="I330" s="12">
        <v>171.166</v>
      </c>
      <c r="J330" s="14">
        <v>0</v>
      </c>
      <c r="K330" s="12">
        <v>127.3763</v>
      </c>
      <c r="L330" s="12">
        <v>127.3763</v>
      </c>
      <c r="M330" s="14">
        <v>0</v>
      </c>
      <c r="N330" s="12">
        <v>85.471999999999994</v>
      </c>
      <c r="O330" s="12">
        <v>85.471999999999994</v>
      </c>
      <c r="P330" s="14">
        <v>0</v>
      </c>
      <c r="Q330" s="5">
        <f t="shared" si="59"/>
        <v>601.10950000000003</v>
      </c>
      <c r="R330" s="5">
        <f t="shared" si="60"/>
        <v>601.10950000000003</v>
      </c>
      <c r="S330" s="5">
        <f t="shared" si="61"/>
        <v>0</v>
      </c>
      <c r="T330" s="12">
        <v>99.141300000000001</v>
      </c>
      <c r="U330" s="12">
        <v>99.141300000000001</v>
      </c>
      <c r="V330" s="14">
        <v>0</v>
      </c>
      <c r="W330" s="12">
        <v>122.8411</v>
      </c>
      <c r="X330" s="12">
        <v>122.8411</v>
      </c>
      <c r="Y330" s="14">
        <v>0</v>
      </c>
      <c r="Z330" s="12">
        <v>181.91319999999999</v>
      </c>
      <c r="AA330" s="12">
        <v>181.91319999999999</v>
      </c>
      <c r="AB330" s="14">
        <v>0</v>
      </c>
      <c r="AC330" s="9">
        <f t="shared" si="66"/>
        <v>403.89559999999994</v>
      </c>
      <c r="AD330" s="9">
        <f t="shared" si="67"/>
        <v>403.89559999999994</v>
      </c>
      <c r="AE330" s="9">
        <f t="shared" si="68"/>
        <v>0</v>
      </c>
      <c r="AF330" s="15">
        <f t="shared" si="63"/>
        <v>1005.0051</v>
      </c>
      <c r="AG330" s="15">
        <f t="shared" si="64"/>
        <v>1005.0051</v>
      </c>
      <c r="AH330" s="15">
        <f t="shared" si="65"/>
        <v>0</v>
      </c>
      <c r="AI330" s="16"/>
    </row>
    <row r="331" spans="1:35" s="4" customFormat="1" ht="20.100000000000001" customHeight="1" thickBot="1" x14ac:dyDescent="0.25">
      <c r="A331" s="21">
        <f t="shared" si="69"/>
        <v>325</v>
      </c>
      <c r="B331" s="22" t="s">
        <v>318</v>
      </c>
      <c r="C331" s="22"/>
      <c r="D331" s="20">
        <v>2045.53</v>
      </c>
      <c r="E331" s="12">
        <v>101.91200000000001</v>
      </c>
      <c r="F331" s="12">
        <v>88.116399999999999</v>
      </c>
      <c r="G331" s="12">
        <v>13.7956</v>
      </c>
      <c r="H331" s="12">
        <v>74.395600000000002</v>
      </c>
      <c r="I331" s="12">
        <v>64.324799999999996</v>
      </c>
      <c r="J331" s="12">
        <v>10.0708</v>
      </c>
      <c r="K331" s="12">
        <v>55.5655</v>
      </c>
      <c r="L331" s="12">
        <v>48.043700000000001</v>
      </c>
      <c r="M331" s="12">
        <v>7.5217999999999998</v>
      </c>
      <c r="N331" s="12">
        <v>31.549399999999999</v>
      </c>
      <c r="O331" s="12">
        <v>27.278700000000001</v>
      </c>
      <c r="P331" s="12">
        <v>4.2706999999999997</v>
      </c>
      <c r="Q331" s="5">
        <f t="shared" si="59"/>
        <v>263.42250000000001</v>
      </c>
      <c r="R331" s="5">
        <f t="shared" si="60"/>
        <v>227.7636</v>
      </c>
      <c r="S331" s="5">
        <f t="shared" si="61"/>
        <v>35.658899999999996</v>
      </c>
      <c r="T331" s="12">
        <v>34.126300000000001</v>
      </c>
      <c r="U331" s="12">
        <v>29.506599999999999</v>
      </c>
      <c r="V331" s="12">
        <v>4.6196999999999999</v>
      </c>
      <c r="W331" s="12">
        <v>50.205199999999998</v>
      </c>
      <c r="X331" s="12">
        <v>43.408999999999999</v>
      </c>
      <c r="Y331" s="12">
        <v>6.7961999999999998</v>
      </c>
      <c r="Z331" s="12">
        <v>77.4392</v>
      </c>
      <c r="AA331" s="12">
        <v>66.956400000000002</v>
      </c>
      <c r="AB331" s="12">
        <v>10.482799999999999</v>
      </c>
      <c r="AC331" s="9">
        <f t="shared" si="66"/>
        <v>161.77070000000001</v>
      </c>
      <c r="AD331" s="9">
        <f t="shared" si="67"/>
        <v>139.87200000000001</v>
      </c>
      <c r="AE331" s="9">
        <f t="shared" si="68"/>
        <v>21.898699999999998</v>
      </c>
      <c r="AF331" s="15">
        <f t="shared" si="63"/>
        <v>425.19320000000005</v>
      </c>
      <c r="AG331" s="15">
        <f t="shared" si="64"/>
        <v>367.63560000000001</v>
      </c>
      <c r="AH331" s="15">
        <f t="shared" si="65"/>
        <v>57.557599999999994</v>
      </c>
      <c r="AI331" s="16"/>
    </row>
    <row r="332" spans="1:35" s="8" customFormat="1" ht="20.100000000000001" customHeight="1" thickBot="1" x14ac:dyDescent="0.25">
      <c r="A332" s="21">
        <f t="shared" si="69"/>
        <v>326</v>
      </c>
      <c r="B332" s="22" t="s">
        <v>319</v>
      </c>
      <c r="C332" s="22"/>
      <c r="D332" s="20">
        <v>2045.53</v>
      </c>
      <c r="E332" s="12">
        <v>290.8956</v>
      </c>
      <c r="F332" s="12">
        <v>290.8956</v>
      </c>
      <c r="G332" s="14">
        <v>0</v>
      </c>
      <c r="H332" s="12">
        <v>221.94749999999999</v>
      </c>
      <c r="I332" s="12">
        <v>221.94749999999999</v>
      </c>
      <c r="J332" s="14">
        <v>0</v>
      </c>
      <c r="K332" s="12">
        <v>166.47929999999999</v>
      </c>
      <c r="L332" s="12">
        <v>166.47929999999999</v>
      </c>
      <c r="M332" s="14">
        <v>0</v>
      </c>
      <c r="N332" s="12">
        <v>110.05759999999999</v>
      </c>
      <c r="O332" s="12">
        <v>110.05759999999999</v>
      </c>
      <c r="P332" s="14">
        <v>0</v>
      </c>
      <c r="Q332" s="5">
        <f t="shared" ref="Q332" si="70">E332+H332+K332+N332</f>
        <v>789.38</v>
      </c>
      <c r="R332" s="5">
        <f t="shared" ref="R332" si="71">F332+I332+L332+O332</f>
        <v>789.38</v>
      </c>
      <c r="S332" s="5">
        <f t="shared" ref="S332" si="72">G332+J332+M332+P332</f>
        <v>0</v>
      </c>
      <c r="T332" s="12">
        <v>155.8955</v>
      </c>
      <c r="U332" s="12">
        <v>155.8955</v>
      </c>
      <c r="V332" s="14">
        <v>0</v>
      </c>
      <c r="W332" s="12">
        <v>176.5986</v>
      </c>
      <c r="X332" s="12">
        <v>176.5986</v>
      </c>
      <c r="Y332" s="14">
        <v>0</v>
      </c>
      <c r="Z332" s="12">
        <v>253.31100000000001</v>
      </c>
      <c r="AA332" s="12">
        <v>253.31100000000001</v>
      </c>
      <c r="AB332" s="14">
        <v>0</v>
      </c>
      <c r="AC332" s="9">
        <f t="shared" si="66"/>
        <v>585.80510000000004</v>
      </c>
      <c r="AD332" s="9">
        <f t="shared" si="67"/>
        <v>585.80510000000004</v>
      </c>
      <c r="AE332" s="9">
        <f t="shared" si="68"/>
        <v>0</v>
      </c>
      <c r="AF332" s="15">
        <f t="shared" si="63"/>
        <v>1375.1851000000001</v>
      </c>
      <c r="AG332" s="15">
        <f t="shared" si="64"/>
        <v>1375.1851000000001</v>
      </c>
      <c r="AH332" s="15">
        <f t="shared" si="65"/>
        <v>0</v>
      </c>
      <c r="AI332" s="16"/>
    </row>
    <row r="333" spans="1:35" s="8" customFormat="1" ht="20.100000000000001" customHeight="1" thickBot="1" x14ac:dyDescent="0.25">
      <c r="A333" s="21">
        <f t="shared" si="69"/>
        <v>327</v>
      </c>
      <c r="B333" s="22" t="s">
        <v>320</v>
      </c>
      <c r="C333" s="22"/>
      <c r="D333" s="20">
        <v>2045.53</v>
      </c>
      <c r="E333" s="12">
        <v>215.23750000000001</v>
      </c>
      <c r="F333" s="12">
        <v>215.23750000000001</v>
      </c>
      <c r="G333" s="14">
        <v>0</v>
      </c>
      <c r="H333" s="12">
        <v>185.44800000000001</v>
      </c>
      <c r="I333" s="12">
        <v>185.44800000000001</v>
      </c>
      <c r="J333" s="14">
        <v>0</v>
      </c>
      <c r="K333" s="12">
        <v>133.56899999999999</v>
      </c>
      <c r="L333" s="12">
        <v>133.56899999999999</v>
      </c>
      <c r="M333" s="14">
        <v>0</v>
      </c>
      <c r="N333" s="12">
        <v>95.968500000000006</v>
      </c>
      <c r="O333" s="12">
        <v>95.968500000000006</v>
      </c>
      <c r="P333" s="14">
        <v>0</v>
      </c>
      <c r="Q333" s="5">
        <f t="shared" ref="Q333:Q335" si="73">E333+H333+K333+N333</f>
        <v>630.22299999999996</v>
      </c>
      <c r="R333" s="5">
        <f t="shared" ref="R333:R335" si="74">F333+I333+L333+O333</f>
        <v>630.22299999999996</v>
      </c>
      <c r="S333" s="5">
        <f t="shared" ref="S333:S335" si="75">G333+J333+M333+P333</f>
        <v>0</v>
      </c>
      <c r="T333" s="12">
        <v>104.0864</v>
      </c>
      <c r="U333" s="12">
        <v>104.0864</v>
      </c>
      <c r="V333" s="14">
        <v>0</v>
      </c>
      <c r="W333" s="12">
        <v>125.953</v>
      </c>
      <c r="X333" s="12">
        <v>125.953</v>
      </c>
      <c r="Y333" s="14">
        <v>0</v>
      </c>
      <c r="Z333" s="12">
        <v>191.02539999999999</v>
      </c>
      <c r="AA333" s="12">
        <v>191.02539999999999</v>
      </c>
      <c r="AB333" s="14">
        <v>0</v>
      </c>
      <c r="AC333" s="9">
        <f t="shared" si="66"/>
        <v>421.06479999999999</v>
      </c>
      <c r="AD333" s="9">
        <f t="shared" si="67"/>
        <v>421.06479999999999</v>
      </c>
      <c r="AE333" s="9">
        <f t="shared" si="68"/>
        <v>0</v>
      </c>
      <c r="AF333" s="15">
        <f t="shared" si="63"/>
        <v>1051.2878000000001</v>
      </c>
      <c r="AG333" s="15">
        <f t="shared" si="64"/>
        <v>1051.2878000000001</v>
      </c>
      <c r="AH333" s="15">
        <f t="shared" si="65"/>
        <v>0</v>
      </c>
      <c r="AI333" s="16"/>
    </row>
    <row r="334" spans="1:35" s="4" customFormat="1" ht="20.100000000000001" customHeight="1" thickBot="1" x14ac:dyDescent="0.25">
      <c r="A334" s="21">
        <f t="shared" si="69"/>
        <v>328</v>
      </c>
      <c r="B334" s="22" t="s">
        <v>321</v>
      </c>
      <c r="C334" s="22"/>
      <c r="D334" s="20">
        <v>2045.53</v>
      </c>
      <c r="E334" s="12">
        <v>184.96299999999999</v>
      </c>
      <c r="F334" s="12">
        <v>161.02959999999999</v>
      </c>
      <c r="G334" s="12">
        <v>23.933399999999999</v>
      </c>
      <c r="H334" s="12">
        <v>154.6763</v>
      </c>
      <c r="I334" s="12">
        <v>134.8997</v>
      </c>
      <c r="J334" s="12">
        <v>19.776599999999998</v>
      </c>
      <c r="K334" s="12">
        <v>111.12869999999999</v>
      </c>
      <c r="L334" s="12">
        <v>96.774900000000002</v>
      </c>
      <c r="M334" s="12">
        <v>14.3538</v>
      </c>
      <c r="N334" s="12">
        <v>80.109099999999998</v>
      </c>
      <c r="O334" s="12">
        <v>69.922799999999995</v>
      </c>
      <c r="P334" s="12">
        <v>10.186299999999999</v>
      </c>
      <c r="Q334" s="5">
        <f t="shared" si="73"/>
        <v>530.87709999999993</v>
      </c>
      <c r="R334" s="5">
        <f t="shared" si="74"/>
        <v>462.62700000000001</v>
      </c>
      <c r="S334" s="5">
        <f t="shared" si="75"/>
        <v>68.250099999999989</v>
      </c>
      <c r="T334" s="12">
        <v>81.723200000000006</v>
      </c>
      <c r="U334" s="12">
        <v>69.495099999999994</v>
      </c>
      <c r="V334" s="12">
        <v>12.2281</v>
      </c>
      <c r="W334" s="12">
        <v>104.5962</v>
      </c>
      <c r="X334" s="12">
        <v>89.938299999999998</v>
      </c>
      <c r="Y334" s="12">
        <v>14.6579</v>
      </c>
      <c r="Z334" s="12">
        <v>158.17699999999999</v>
      </c>
      <c r="AA334" s="12">
        <v>135.97370000000001</v>
      </c>
      <c r="AB334" s="12">
        <v>22.203299999999999</v>
      </c>
      <c r="AC334" s="9">
        <f t="shared" si="66"/>
        <v>344.49639999999999</v>
      </c>
      <c r="AD334" s="9">
        <f t="shared" si="67"/>
        <v>295.40710000000001</v>
      </c>
      <c r="AE334" s="9">
        <f t="shared" si="68"/>
        <v>49.089299999999994</v>
      </c>
      <c r="AF334" s="15">
        <f t="shared" si="63"/>
        <v>875.37349999999992</v>
      </c>
      <c r="AG334" s="15">
        <f t="shared" si="64"/>
        <v>758.03410000000008</v>
      </c>
      <c r="AH334" s="15">
        <f t="shared" si="65"/>
        <v>117.33939999999998</v>
      </c>
      <c r="AI334" s="16"/>
    </row>
    <row r="335" spans="1:35" s="4" customFormat="1" ht="20.100000000000001" customHeight="1" thickBot="1" x14ac:dyDescent="0.25">
      <c r="A335" s="21">
        <f t="shared" si="69"/>
        <v>329</v>
      </c>
      <c r="B335" s="22" t="s">
        <v>322</v>
      </c>
      <c r="C335" s="22"/>
      <c r="D335" s="20">
        <v>2045.53</v>
      </c>
      <c r="E335" s="12">
        <v>121.4695</v>
      </c>
      <c r="F335" s="12">
        <v>121.4695</v>
      </c>
      <c r="G335" s="14">
        <v>0</v>
      </c>
      <c r="H335" s="12">
        <v>90.9298</v>
      </c>
      <c r="I335" s="12">
        <v>90.9298</v>
      </c>
      <c r="J335" s="14">
        <v>0</v>
      </c>
      <c r="K335" s="12">
        <v>61.795299999999997</v>
      </c>
      <c r="L335" s="12">
        <v>61.795299999999997</v>
      </c>
      <c r="M335" s="14">
        <v>0</v>
      </c>
      <c r="N335" s="12">
        <v>36.697800000000001</v>
      </c>
      <c r="O335" s="12">
        <v>36.697800000000001</v>
      </c>
      <c r="P335" s="14">
        <v>0</v>
      </c>
      <c r="Q335" s="5">
        <f t="shared" si="73"/>
        <v>310.89239999999995</v>
      </c>
      <c r="R335" s="5">
        <f t="shared" si="74"/>
        <v>310.89239999999995</v>
      </c>
      <c r="S335" s="5">
        <f t="shared" si="75"/>
        <v>0</v>
      </c>
      <c r="T335" s="12">
        <v>71.857600000000005</v>
      </c>
      <c r="U335" s="12">
        <v>71.857600000000005</v>
      </c>
      <c r="V335" s="14">
        <v>0</v>
      </c>
      <c r="W335" s="12">
        <v>73.039699999999996</v>
      </c>
      <c r="X335" s="12">
        <v>73.039699999999996</v>
      </c>
      <c r="Y335" s="14">
        <v>0</v>
      </c>
      <c r="Z335" s="12">
        <v>103.08669999999999</v>
      </c>
      <c r="AA335" s="12">
        <v>103.08669999999999</v>
      </c>
      <c r="AB335" s="14">
        <v>0</v>
      </c>
      <c r="AC335" s="9">
        <f t="shared" si="66"/>
        <v>247.98399999999998</v>
      </c>
      <c r="AD335" s="9">
        <f t="shared" si="67"/>
        <v>247.98399999999998</v>
      </c>
      <c r="AE335" s="9">
        <f t="shared" si="68"/>
        <v>0</v>
      </c>
      <c r="AF335" s="15">
        <f t="shared" si="63"/>
        <v>558.87639999999988</v>
      </c>
      <c r="AG335" s="15">
        <f t="shared" si="64"/>
        <v>558.87639999999988</v>
      </c>
      <c r="AH335" s="15">
        <f t="shared" si="65"/>
        <v>0</v>
      </c>
      <c r="AI335" s="16"/>
    </row>
    <row r="336" spans="1:35" ht="15.75" customHeight="1" thickBot="1" x14ac:dyDescent="0.25">
      <c r="A336" s="21">
        <f t="shared" si="69"/>
        <v>330</v>
      </c>
      <c r="B336" s="22" t="s">
        <v>323</v>
      </c>
      <c r="C336" s="22"/>
      <c r="D336" s="20">
        <v>2045.53</v>
      </c>
      <c r="E336" s="12">
        <v>184.39279999999999</v>
      </c>
      <c r="F336" s="12">
        <v>170.51400000000001</v>
      </c>
      <c r="G336" s="12">
        <v>13.8788</v>
      </c>
      <c r="H336" s="12">
        <v>150.9068</v>
      </c>
      <c r="I336" s="12">
        <v>139.5487</v>
      </c>
      <c r="J336" s="12">
        <v>11.3581</v>
      </c>
      <c r="K336" s="12">
        <v>101.0411</v>
      </c>
      <c r="L336" s="12">
        <v>93.436099999999996</v>
      </c>
      <c r="M336" s="12">
        <v>7.6050000000000004</v>
      </c>
      <c r="N336" s="12">
        <v>68.6477</v>
      </c>
      <c r="O336" s="12">
        <v>63.480899999999998</v>
      </c>
      <c r="P336" s="12">
        <v>5.1668000000000003</v>
      </c>
      <c r="Q336" s="5">
        <f t="shared" ref="Q336" si="76">E336+H336+K336+N336</f>
        <v>504.98839999999996</v>
      </c>
      <c r="R336" s="5">
        <f t="shared" ref="R336" si="77">F336+I336+L336+O336</f>
        <v>466.97970000000004</v>
      </c>
      <c r="S336" s="5">
        <f t="shared" ref="S336" si="78">G336+J336+M336+P336</f>
        <v>38.008699999999997</v>
      </c>
      <c r="T336" s="12">
        <v>85.631900000000002</v>
      </c>
      <c r="U336" s="12">
        <v>79.186800000000005</v>
      </c>
      <c r="V336" s="12">
        <v>6.4451000000000001</v>
      </c>
      <c r="W336" s="12">
        <v>102.6627</v>
      </c>
      <c r="X336" s="12">
        <v>94.935599999999994</v>
      </c>
      <c r="Y336" s="12">
        <v>7.7271000000000001</v>
      </c>
      <c r="Z336" s="12">
        <v>157.0188</v>
      </c>
      <c r="AA336" s="12">
        <v>145.20060000000001</v>
      </c>
      <c r="AB336" s="12">
        <v>11.818199999999999</v>
      </c>
      <c r="AC336" s="9">
        <f t="shared" si="66"/>
        <v>345.3134</v>
      </c>
      <c r="AD336" s="9">
        <f t="shared" si="67"/>
        <v>319.32299999999998</v>
      </c>
      <c r="AE336" s="9">
        <f t="shared" si="68"/>
        <v>25.990400000000001</v>
      </c>
      <c r="AF336" s="15">
        <f t="shared" si="63"/>
        <v>850.30179999999996</v>
      </c>
      <c r="AG336" s="15">
        <f t="shared" si="64"/>
        <v>786.30269999999996</v>
      </c>
      <c r="AH336" s="15">
        <f t="shared" si="65"/>
        <v>63.999099999999999</v>
      </c>
      <c r="AI336" s="16"/>
    </row>
    <row r="337" spans="5:35" x14ac:dyDescent="0.2">
      <c r="AF337" s="6">
        <f>SUM(AF7:AF336)</f>
        <v>188297.13809999987</v>
      </c>
      <c r="AG337" s="6">
        <f t="shared" ref="AG337:AH337" si="79">SUM(AG7:AG336)</f>
        <v>178949.01559999984</v>
      </c>
      <c r="AH337" s="6">
        <f t="shared" si="79"/>
        <v>9315.6518000000033</v>
      </c>
      <c r="AI337" s="16"/>
    </row>
    <row r="338" spans="5:35" x14ac:dyDescent="0.2">
      <c r="E338" s="17"/>
      <c r="F338" s="18"/>
    </row>
    <row r="339" spans="5:35" x14ac:dyDescent="0.2">
      <c r="E339" s="17"/>
      <c r="F339" s="18"/>
    </row>
  </sheetData>
  <mergeCells count="24">
    <mergeCell ref="AC5:AE5"/>
    <mergeCell ref="AF4:AH4"/>
    <mergeCell ref="AF5:AH5"/>
    <mergeCell ref="T5:V5"/>
    <mergeCell ref="W5:Y5"/>
    <mergeCell ref="Z5:AB5"/>
    <mergeCell ref="T4:V4"/>
    <mergeCell ref="W4:Y4"/>
    <mergeCell ref="Z4:AB4"/>
    <mergeCell ref="AC4:AE4"/>
    <mergeCell ref="A5:A6"/>
    <mergeCell ref="N4:P4"/>
    <mergeCell ref="N5:P5"/>
    <mergeCell ref="B1:P2"/>
    <mergeCell ref="Q5:S5"/>
    <mergeCell ref="Q4:S4"/>
    <mergeCell ref="K5:M5"/>
    <mergeCell ref="K4:M4"/>
    <mergeCell ref="H4:J4"/>
    <mergeCell ref="H5:J5"/>
    <mergeCell ref="E4:G4"/>
    <mergeCell ref="B5:C6"/>
    <mergeCell ref="E5:G5"/>
    <mergeCell ref="D5:D6"/>
  </mergeCells>
  <pageMargins left="0.39370078740157483" right="0.39370078740157483" top="0.78740157480314965" bottom="0.39370078740157483" header="0.51181102362204722" footer="0.51181102362204722"/>
  <pageSetup paperSize="8" scale="76" fitToHeight="1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cp:lastPrinted>2021-10-05T03:48:35Z</cp:lastPrinted>
  <dcterms:created xsi:type="dcterms:W3CDTF">2020-02-04T04:22:13Z</dcterms:created>
  <dcterms:modified xsi:type="dcterms:W3CDTF">2024-08-05T04:30:32Z</dcterms:modified>
</cp:coreProperties>
</file>