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Sheet1!$A$7:$S$336</definedName>
  </definedNames>
  <calcPr calcId="144525"/>
</workbook>
</file>

<file path=xl/calcChain.xml><?xml version="1.0" encoding="utf-8"?>
<calcChain xmlns="http://schemas.openxmlformats.org/spreadsheetml/2006/main">
  <c r="S136" i="1" l="1"/>
  <c r="R136" i="1"/>
  <c r="Q136" i="1"/>
  <c r="P59" i="1"/>
  <c r="N59" i="1"/>
  <c r="M59" i="1" l="1"/>
  <c r="K59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J59" i="1" l="1"/>
  <c r="H59" i="1"/>
  <c r="G59" i="1" l="1"/>
  <c r="E59" i="1"/>
  <c r="Q59" i="1" s="1"/>
  <c r="S307" i="1" l="1"/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7" i="1"/>
  <c r="S59" i="1" l="1"/>
  <c r="S337" i="1" s="1"/>
  <c r="R42" i="1" l="1"/>
  <c r="R41" i="1"/>
  <c r="R40" i="1"/>
  <c r="R39" i="1"/>
  <c r="R38" i="1"/>
  <c r="R45" i="1"/>
  <c r="R47" i="1"/>
  <c r="R51" i="1"/>
  <c r="R50" i="1"/>
  <c r="R49" i="1"/>
  <c r="R56" i="1"/>
  <c r="R55" i="1"/>
  <c r="R60" i="1"/>
  <c r="R63" i="1"/>
  <c r="R70" i="1"/>
  <c r="R69" i="1"/>
  <c r="R68" i="1"/>
  <c r="R67" i="1"/>
  <c r="R66" i="1"/>
  <c r="R65" i="1"/>
  <c r="R79" i="1"/>
  <c r="R81" i="1"/>
  <c r="R86" i="1"/>
  <c r="R85" i="1"/>
  <c r="R84" i="1"/>
  <c r="R83" i="1"/>
  <c r="R117" i="1"/>
  <c r="R116" i="1"/>
  <c r="R115" i="1"/>
  <c r="R114" i="1"/>
  <c r="R113" i="1"/>
  <c r="R119" i="1"/>
  <c r="R123" i="1"/>
  <c r="R122" i="1"/>
  <c r="R121" i="1"/>
  <c r="R125" i="1"/>
  <c r="R127" i="1"/>
  <c r="R132" i="1"/>
  <c r="R131" i="1"/>
  <c r="R130" i="1"/>
  <c r="R129" i="1"/>
  <c r="R137" i="1"/>
  <c r="R135" i="1"/>
  <c r="R143" i="1"/>
  <c r="R142" i="1"/>
  <c r="R146" i="1"/>
  <c r="R145" i="1"/>
  <c r="R153" i="1"/>
  <c r="R152" i="1"/>
  <c r="R151" i="1"/>
  <c r="R150" i="1"/>
  <c r="R159" i="1"/>
  <c r="R158" i="1"/>
  <c r="R157" i="1"/>
  <c r="R156" i="1"/>
  <c r="R155" i="1"/>
  <c r="R167" i="1"/>
  <c r="R166" i="1"/>
  <c r="R165" i="1"/>
  <c r="R164" i="1"/>
  <c r="R163" i="1"/>
  <c r="R162" i="1"/>
  <c r="R161" i="1"/>
  <c r="R173" i="1"/>
  <c r="R172" i="1"/>
  <c r="R171" i="1"/>
  <c r="R170" i="1"/>
  <c r="R177" i="1"/>
  <c r="R179" i="1"/>
  <c r="R183" i="1"/>
  <c r="R186" i="1"/>
  <c r="R192" i="1"/>
  <c r="R191" i="1"/>
  <c r="R190" i="1"/>
  <c r="R197" i="1"/>
  <c r="R196" i="1"/>
  <c r="R195" i="1"/>
  <c r="R194" i="1"/>
  <c r="R203" i="1"/>
  <c r="R202" i="1"/>
  <c r="R201" i="1"/>
  <c r="R200" i="1"/>
  <c r="R199" i="1"/>
  <c r="R206" i="1"/>
  <c r="R205" i="1"/>
  <c r="R211" i="1"/>
  <c r="R210" i="1"/>
  <c r="R209" i="1"/>
  <c r="R213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36" i="1"/>
  <c r="R235" i="1"/>
  <c r="R234" i="1"/>
  <c r="R233" i="1"/>
  <c r="R232" i="1"/>
  <c r="R239" i="1"/>
  <c r="R238" i="1"/>
  <c r="R246" i="1"/>
  <c r="R249" i="1"/>
  <c r="R253" i="1"/>
  <c r="R252" i="1"/>
  <c r="R255" i="1"/>
  <c r="R260" i="1"/>
  <c r="R265" i="1"/>
  <c r="R264" i="1"/>
  <c r="R263" i="1"/>
  <c r="R262" i="1"/>
  <c r="R268" i="1"/>
  <c r="R267" i="1"/>
  <c r="R276" i="1"/>
  <c r="R275" i="1"/>
  <c r="R274" i="1"/>
  <c r="R273" i="1"/>
  <c r="R272" i="1"/>
  <c r="R271" i="1"/>
  <c r="R270" i="1"/>
  <c r="R278" i="1"/>
  <c r="R281" i="1"/>
  <c r="R298" i="1"/>
  <c r="R297" i="1"/>
  <c r="R296" i="1"/>
  <c r="R301" i="1"/>
  <c r="R300" i="1"/>
  <c r="R303" i="1"/>
  <c r="R310" i="1"/>
  <c r="R309" i="1"/>
  <c r="R315" i="1"/>
  <c r="R314" i="1"/>
  <c r="R313" i="1"/>
  <c r="R317" i="1"/>
  <c r="R324" i="1"/>
  <c r="R323" i="1"/>
  <c r="R322" i="1"/>
  <c r="R321" i="1"/>
  <c r="R326" i="1"/>
  <c r="R329" i="1"/>
  <c r="R328" i="1"/>
  <c r="R36" i="1"/>
  <c r="R35" i="1"/>
  <c r="R34" i="1"/>
  <c r="R33" i="1"/>
  <c r="R32" i="1"/>
  <c r="R31" i="1"/>
  <c r="R30" i="1"/>
  <c r="R26" i="1"/>
  <c r="R25" i="1"/>
  <c r="R16" i="1"/>
  <c r="R12" i="1"/>
  <c r="R7" i="1"/>
  <c r="R331" i="1"/>
  <c r="R333" i="1"/>
  <c r="R334" i="1"/>
  <c r="R336" i="1" l="1"/>
  <c r="R335" i="1"/>
  <c r="R134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R97" i="1" l="1"/>
  <c r="R8" i="1" l="1"/>
  <c r="R9" i="1"/>
  <c r="R10" i="1"/>
  <c r="R11" i="1"/>
  <c r="R13" i="1"/>
  <c r="R14" i="1"/>
  <c r="R15" i="1"/>
  <c r="R17" i="1"/>
  <c r="R18" i="1"/>
  <c r="R19" i="1"/>
  <c r="R20" i="1"/>
  <c r="R21" i="1"/>
  <c r="R22" i="1"/>
  <c r="R23" i="1"/>
  <c r="R24" i="1"/>
  <c r="R27" i="1"/>
  <c r="R28" i="1"/>
  <c r="R29" i="1"/>
  <c r="R37" i="1"/>
  <c r="R43" i="1"/>
  <c r="R44" i="1"/>
  <c r="R46" i="1"/>
  <c r="R48" i="1"/>
  <c r="R52" i="1"/>
  <c r="R53" i="1"/>
  <c r="R54" i="1"/>
  <c r="R57" i="1"/>
  <c r="R58" i="1"/>
  <c r="R59" i="1"/>
  <c r="R61" i="1"/>
  <c r="R62" i="1"/>
  <c r="R64" i="1"/>
  <c r="R71" i="1"/>
  <c r="R72" i="1"/>
  <c r="R73" i="1"/>
  <c r="R74" i="1"/>
  <c r="R75" i="1"/>
  <c r="R76" i="1"/>
  <c r="R77" i="1"/>
  <c r="R78" i="1"/>
  <c r="R80" i="1"/>
  <c r="R82" i="1"/>
  <c r="R87" i="1"/>
  <c r="R88" i="1"/>
  <c r="R89" i="1"/>
  <c r="R90" i="1"/>
  <c r="R91" i="1"/>
  <c r="R92" i="1"/>
  <c r="R93" i="1"/>
  <c r="R94" i="1"/>
  <c r="R95" i="1"/>
  <c r="R96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8" i="1"/>
  <c r="R120" i="1"/>
  <c r="R124" i="1"/>
  <c r="R126" i="1"/>
  <c r="R128" i="1"/>
  <c r="R133" i="1"/>
  <c r="R138" i="1"/>
  <c r="R139" i="1"/>
  <c r="R140" i="1"/>
  <c r="R141" i="1"/>
  <c r="R144" i="1"/>
  <c r="R147" i="1"/>
  <c r="R148" i="1"/>
  <c r="R149" i="1"/>
  <c r="R154" i="1"/>
  <c r="R160" i="1"/>
  <c r="R168" i="1"/>
  <c r="R169" i="1"/>
  <c r="R174" i="1"/>
  <c r="R175" i="1"/>
  <c r="R176" i="1"/>
  <c r="R178" i="1"/>
  <c r="R180" i="1"/>
  <c r="R181" i="1"/>
  <c r="R182" i="1"/>
  <c r="R184" i="1"/>
  <c r="R185" i="1"/>
  <c r="R187" i="1"/>
  <c r="R188" i="1"/>
  <c r="R189" i="1"/>
  <c r="R193" i="1"/>
  <c r="R198" i="1"/>
  <c r="R204" i="1"/>
  <c r="R207" i="1"/>
  <c r="R208" i="1"/>
  <c r="R212" i="1"/>
  <c r="R214" i="1"/>
  <c r="R231" i="1"/>
  <c r="R237" i="1"/>
  <c r="R240" i="1"/>
  <c r="R241" i="1"/>
  <c r="R242" i="1"/>
  <c r="R243" i="1"/>
  <c r="R244" i="1"/>
  <c r="R245" i="1"/>
  <c r="R247" i="1"/>
  <c r="R248" i="1"/>
  <c r="R250" i="1"/>
  <c r="R251" i="1"/>
  <c r="R254" i="1"/>
  <c r="R256" i="1"/>
  <c r="R257" i="1"/>
  <c r="R258" i="1"/>
  <c r="R259" i="1"/>
  <c r="R261" i="1"/>
  <c r="R266" i="1"/>
  <c r="R269" i="1"/>
  <c r="R277" i="1"/>
  <c r="R279" i="1"/>
  <c r="R280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9" i="1"/>
  <c r="R302" i="1"/>
  <c r="R304" i="1"/>
  <c r="R305" i="1"/>
  <c r="R306" i="1"/>
  <c r="R307" i="1"/>
  <c r="R308" i="1"/>
  <c r="R311" i="1"/>
  <c r="R312" i="1"/>
  <c r="R316" i="1"/>
  <c r="R318" i="1"/>
  <c r="R319" i="1"/>
  <c r="R320" i="1"/>
  <c r="R325" i="1"/>
  <c r="R327" i="1"/>
  <c r="R330" i="1"/>
  <c r="R332" i="1"/>
  <c r="R337" i="1" l="1"/>
  <c r="Q337" i="1" l="1"/>
</calcChain>
</file>

<file path=xl/sharedStrings.xml><?xml version="1.0" encoding="utf-8"?>
<sst xmlns="http://schemas.openxmlformats.org/spreadsheetml/2006/main" count="359" uniqueCount="343">
  <si>
    <t>№
п/п</t>
  </si>
  <si>
    <t>Адрес</t>
  </si>
  <si>
    <t>Показания прибора, ГКал</t>
  </si>
  <si>
    <t>Всего</t>
  </si>
  <si>
    <t>2-ой Салавата пер, 12а</t>
  </si>
  <si>
    <t>40 лет Победы ул, 3</t>
  </si>
  <si>
    <t>40 лет Победы ул, 32</t>
  </si>
  <si>
    <t>40 лет Победы ул, 44</t>
  </si>
  <si>
    <t>40 лет Победы ул, 5</t>
  </si>
  <si>
    <t>40 лет Победы ул, 5а</t>
  </si>
  <si>
    <t>60 лет БАССР ул, 11</t>
  </si>
  <si>
    <t>60 лет БАССР ул, 13</t>
  </si>
  <si>
    <t>60 лет БАССР ул, 14</t>
  </si>
  <si>
    <t>60 лет БАССР ул, 15</t>
  </si>
  <si>
    <t>60 лет БАССР ул, 16</t>
  </si>
  <si>
    <t>60 лет БАССР ул, 17</t>
  </si>
  <si>
    <t>60 лет БАССР ул, 3</t>
  </si>
  <si>
    <t>60 лет БАССР ул, 5</t>
  </si>
  <si>
    <t>60 лет БАССР ул, 7</t>
  </si>
  <si>
    <t>60 лет БАССР ул, 9</t>
  </si>
  <si>
    <t>Бабаевская ул, 10</t>
  </si>
  <si>
    <t>Бабаевская ул, 12</t>
  </si>
  <si>
    <t>Бабаевская ул, 14</t>
  </si>
  <si>
    <t>Бабаевская ул, 4б</t>
  </si>
  <si>
    <t>Бабаевская ул, 6</t>
  </si>
  <si>
    <t>Бабаевская ул, 8</t>
  </si>
  <si>
    <t>Брикетная ул, 8</t>
  </si>
  <si>
    <t>Вокзальная ул, 1</t>
  </si>
  <si>
    <t>Вокзальная ул, 18</t>
  </si>
  <si>
    <t>Вокзальная ул, 1а</t>
  </si>
  <si>
    <t>Вокзальная ул, 1б</t>
  </si>
  <si>
    <t>Вокзальная ул, 20</t>
  </si>
  <si>
    <t>Вокзальная ул, 22</t>
  </si>
  <si>
    <t>Вокзальная ул, 24</t>
  </si>
  <si>
    <t>Вокзальная ул, 26</t>
  </si>
  <si>
    <t>Вокзальная ул, 3</t>
  </si>
  <si>
    <t>Вокзальная ул, 31</t>
  </si>
  <si>
    <t>Вокзальная ул, 31а</t>
  </si>
  <si>
    <t>Вокзальная ул, 5</t>
  </si>
  <si>
    <t>Вокзальная ул, 7</t>
  </si>
  <si>
    <t>Вокзальная ул, 9</t>
  </si>
  <si>
    <t>Гафури ул, 10</t>
  </si>
  <si>
    <t>Гафури ул, 24</t>
  </si>
  <si>
    <t>Гафури ул, 25</t>
  </si>
  <si>
    <t>Гафури ул, 25а</t>
  </si>
  <si>
    <t>Гафури ул, 28</t>
  </si>
  <si>
    <t>Гафури ул, 2а</t>
  </si>
  <si>
    <t>Гафури ул, 2б</t>
  </si>
  <si>
    <t>Гафури ул, 2в</t>
  </si>
  <si>
    <t>Гафури ул, 3</t>
  </si>
  <si>
    <t>Гафури ул, 30</t>
  </si>
  <si>
    <t>Гафури ул, 6</t>
  </si>
  <si>
    <t>Гафури ул, 7</t>
  </si>
  <si>
    <t>Гафури ул, 7а</t>
  </si>
  <si>
    <t>Гафури ул, 8</t>
  </si>
  <si>
    <t>Гафури ул, 9</t>
  </si>
  <si>
    <t>Горького ул, 1</t>
  </si>
  <si>
    <t>Горького ул, 10</t>
  </si>
  <si>
    <t>Горького ул, 12</t>
  </si>
  <si>
    <t>Горького ул, 15</t>
  </si>
  <si>
    <t>Горького ул, 16</t>
  </si>
  <si>
    <t>Горького ул, 17</t>
  </si>
  <si>
    <t>Горького ул, 17а</t>
  </si>
  <si>
    <t>Горького ул, 18</t>
  </si>
  <si>
    <t>Горького ул, 22</t>
  </si>
  <si>
    <t>Горького ул, 3</t>
  </si>
  <si>
    <t>Горького ул, 5</t>
  </si>
  <si>
    <t>Горького ул, 7</t>
  </si>
  <si>
    <t>Горького ул, 8</t>
  </si>
  <si>
    <t>Горького ул, 9</t>
  </si>
  <si>
    <t>Дзержинского ул, 1</t>
  </si>
  <si>
    <t>Дзержинского ул, 3</t>
  </si>
  <si>
    <t>Дзержинского ул, 4</t>
  </si>
  <si>
    <t>Дзержинского ул, 5</t>
  </si>
  <si>
    <t>Дзержинского ул, 6</t>
  </si>
  <si>
    <t>Дзержинского ул, 6а</t>
  </si>
  <si>
    <t>Искужина ул, 1</t>
  </si>
  <si>
    <t>Искужина ул, 3</t>
  </si>
  <si>
    <t>К.Заслонова ул, 5</t>
  </si>
  <si>
    <t>К.Заслонова ул, 5а</t>
  </si>
  <si>
    <t>К.Заслонова ул, 5б</t>
  </si>
  <si>
    <t>К.Заслонова ул, 7а</t>
  </si>
  <si>
    <t>К.Заслонова ул, 7б</t>
  </si>
  <si>
    <t>К.Маркса ул, 1</t>
  </si>
  <si>
    <t>К.Маркса ул, 10</t>
  </si>
  <si>
    <t>К.Маркса ул, 11</t>
  </si>
  <si>
    <t>К.Маркса ул, 12</t>
  </si>
  <si>
    <t>К.Маркса ул, 13</t>
  </si>
  <si>
    <t>К.Маркса ул, 13а</t>
  </si>
  <si>
    <t>К.Маркса ул, 15</t>
  </si>
  <si>
    <t>К.Маркса ул, 16</t>
  </si>
  <si>
    <t>К.Маркса ул, 17</t>
  </si>
  <si>
    <t>К.Маркса ул, 18</t>
  </si>
  <si>
    <t>К.Маркса ул, 21</t>
  </si>
  <si>
    <t>К.Маркса ул, 23</t>
  </si>
  <si>
    <t>К.Маркса ул, 25</t>
  </si>
  <si>
    <t>К.Маркса ул, 26</t>
  </si>
  <si>
    <t>К.Маркса ул, 28</t>
  </si>
  <si>
    <t>К.Маркса ул, 3</t>
  </si>
  <si>
    <t>К.Маркса ул, 30</t>
  </si>
  <si>
    <t>К.Маркса ул, 32</t>
  </si>
  <si>
    <t>К.Маркса ул, 34</t>
  </si>
  <si>
    <t>К.Маркса ул, 5</t>
  </si>
  <si>
    <t>К.Маркса ул, 6</t>
  </si>
  <si>
    <t>К.Маркса ул, 7</t>
  </si>
  <si>
    <t>К.Маркса ул, 8</t>
  </si>
  <si>
    <t>К.Маркса ул, 9</t>
  </si>
  <si>
    <t>Калинина ул, 10</t>
  </si>
  <si>
    <t>Калинина ул, 12</t>
  </si>
  <si>
    <t>Калинина ул, 2</t>
  </si>
  <si>
    <t>Калинина ул, 4</t>
  </si>
  <si>
    <t>Калинина ул, 4а</t>
  </si>
  <si>
    <t>Калинина ул, 4б</t>
  </si>
  <si>
    <t>Калинина ул, 4в</t>
  </si>
  <si>
    <t>Калинина ул, 6</t>
  </si>
  <si>
    <t>Комсомольская ул, 12</t>
  </si>
  <si>
    <t>Комсомольская ул, 26</t>
  </si>
  <si>
    <t>Комсомольская ул, 28</t>
  </si>
  <si>
    <t>Куюргазинская ул, 10</t>
  </si>
  <si>
    <t>Куюргазинская ул, 12</t>
  </si>
  <si>
    <t>Куюргазинская ул, 12а</t>
  </si>
  <si>
    <t>Куюргазинская ул, 14</t>
  </si>
  <si>
    <t>Куюргазинская ул, 2</t>
  </si>
  <si>
    <t>Куюргазинская ул, 4</t>
  </si>
  <si>
    <t>Куюргазинская ул, 6</t>
  </si>
  <si>
    <t>Куюргазинская ул, 6а</t>
  </si>
  <si>
    <t>Куюргазинская ул, 8</t>
  </si>
  <si>
    <t>Куюргазинская ул, 8а</t>
  </si>
  <si>
    <t>Ленина ул, 1</t>
  </si>
  <si>
    <t>Ленина ул, 12</t>
  </si>
  <si>
    <t>Ленина ул, 14</t>
  </si>
  <si>
    <t>Ленина ул, 16</t>
  </si>
  <si>
    <t>Ленина ул, 17</t>
  </si>
  <si>
    <t>Ленина ул, 19</t>
  </si>
  <si>
    <t>Ленина ул, 20</t>
  </si>
  <si>
    <t>Ленина ул, 20а</t>
  </si>
  <si>
    <t>Ленина ул, 21</t>
  </si>
  <si>
    <t>Ленина ул, 23</t>
  </si>
  <si>
    <t>Ленина ул, 24</t>
  </si>
  <si>
    <t>Ленина ул, 24а</t>
  </si>
  <si>
    <t>Ленина ул, 25</t>
  </si>
  <si>
    <t>Ленина ул, 26</t>
  </si>
  <si>
    <t>Ленина ул, 27</t>
  </si>
  <si>
    <t>Ленина ул, 28</t>
  </si>
  <si>
    <t>Ленина ул, 28а</t>
  </si>
  <si>
    <t>Ленина ул, 28б</t>
  </si>
  <si>
    <t>Лесная ул, 12</t>
  </si>
  <si>
    <t>Лесная ул, 14</t>
  </si>
  <si>
    <t>Лесная ул, 16</t>
  </si>
  <si>
    <t>Лесная ул, 17</t>
  </si>
  <si>
    <t>Лесная ул, 18</t>
  </si>
  <si>
    <t>Лесная ул, 19</t>
  </si>
  <si>
    <t>Лесная ул, 20</t>
  </si>
  <si>
    <t>Лесная ул, 21</t>
  </si>
  <si>
    <t>Лесная ул, 22</t>
  </si>
  <si>
    <t>Логовая ул, 1</t>
  </si>
  <si>
    <t>Логовая ул, 10</t>
  </si>
  <si>
    <t>Логовая ул, 11б</t>
  </si>
  <si>
    <t>Логовая ул, 12</t>
  </si>
  <si>
    <t>Логовая ул, 2</t>
  </si>
  <si>
    <t>Логовая ул, 3</t>
  </si>
  <si>
    <t>Логовая ул, 36</t>
  </si>
  <si>
    <t>Логовая ул, 36а</t>
  </si>
  <si>
    <t>Логовая ул, 38</t>
  </si>
  <si>
    <t>Логовая ул, 38а</t>
  </si>
  <si>
    <t>Логовая ул, 4</t>
  </si>
  <si>
    <t>Логовая ул, 40</t>
  </si>
  <si>
    <t>Логовая ул, 42</t>
  </si>
  <si>
    <t>Логовая ул, 5</t>
  </si>
  <si>
    <t>Логовая ул, 6</t>
  </si>
  <si>
    <t>Логовая ул, 7</t>
  </si>
  <si>
    <t>Логовая ул, 70а</t>
  </si>
  <si>
    <t>Логовая ул, 70б</t>
  </si>
  <si>
    <t>Логовая ул, 72</t>
  </si>
  <si>
    <t>Логовая ул, 8</t>
  </si>
  <si>
    <t>Логовая ул, 9</t>
  </si>
  <si>
    <t>Ломоносова ул, 1а</t>
  </si>
  <si>
    <t>Ломоносова ул, 23</t>
  </si>
  <si>
    <t>Ломоносова ул, 29</t>
  </si>
  <si>
    <t>Ломоносова ул, 31</t>
  </si>
  <si>
    <t>Ломоносова ул, 31а</t>
  </si>
  <si>
    <t>Ломоносова ул, 31б</t>
  </si>
  <si>
    <t>Магистральная ул, 13</t>
  </si>
  <si>
    <t>Матросова ул, 19</t>
  </si>
  <si>
    <t>Матросова ул, 22</t>
  </si>
  <si>
    <t>Машиностроителей ул, 1</t>
  </si>
  <si>
    <t>Машиностроителей ул, 10а</t>
  </si>
  <si>
    <t>Машиностроителей ул, 12</t>
  </si>
  <si>
    <t>Машиностроителей ул, 12а</t>
  </si>
  <si>
    <t>Машиностроителей ул, 12б</t>
  </si>
  <si>
    <t>Машиностроителей ул, 3</t>
  </si>
  <si>
    <t>Машиностроителей ул, 3а</t>
  </si>
  <si>
    <t>Машиностроителей ул, 3б</t>
  </si>
  <si>
    <t>Машиностроителей ул, 4</t>
  </si>
  <si>
    <t>Машиностроителей ул, 4а</t>
  </si>
  <si>
    <t>Машиностроителей ул, 4б</t>
  </si>
  <si>
    <t>Машиностроителей ул, 5</t>
  </si>
  <si>
    <t>Машиностроителей ул, 5а</t>
  </si>
  <si>
    <t>Машиностроителей ул, 5б</t>
  </si>
  <si>
    <t>Машиностроителей ул, 6</t>
  </si>
  <si>
    <t>Машиностроителей ул, 7</t>
  </si>
  <si>
    <t>Машиностроителей ул, 7а</t>
  </si>
  <si>
    <t>Машиностроителей ул, 7в</t>
  </si>
  <si>
    <t>Машиностроителей ул, 8</t>
  </si>
  <si>
    <t>Мира ул, 2</t>
  </si>
  <si>
    <t>Мира ул, 2а</t>
  </si>
  <si>
    <t>Мира ул, 3</t>
  </si>
  <si>
    <t>Мира ул, 4</t>
  </si>
  <si>
    <t>Мира ул, 5</t>
  </si>
  <si>
    <t>Окружная ул, 1</t>
  </si>
  <si>
    <t>Окружная ул, 10</t>
  </si>
  <si>
    <t>Окружная ул, 11</t>
  </si>
  <si>
    <t>Окружная ул, 13</t>
  </si>
  <si>
    <t>Окружная ул, 14</t>
  </si>
  <si>
    <t>Окружная ул, 15</t>
  </si>
  <si>
    <t>Окружная ул, 16</t>
  </si>
  <si>
    <t>Окружная ул, 2</t>
  </si>
  <si>
    <t>Окружная ул, 3</t>
  </si>
  <si>
    <t>Окружная ул, 4</t>
  </si>
  <si>
    <t>Окружная ул, 5</t>
  </si>
  <si>
    <t>Окружная ул, 6</t>
  </si>
  <si>
    <t>Окружная ул, 7</t>
  </si>
  <si>
    <t>Окружная ул, 8</t>
  </si>
  <si>
    <t>Окружная ул, 9</t>
  </si>
  <si>
    <t>Первомайская ул, 1</t>
  </si>
  <si>
    <t>Первомайская ул, 24</t>
  </si>
  <si>
    <t>Первомайская ул, 26</t>
  </si>
  <si>
    <t>Первомайская ул, 3</t>
  </si>
  <si>
    <t>Первомайская ул, 32</t>
  </si>
  <si>
    <t>Первомайская ул, 5</t>
  </si>
  <si>
    <t>Первомайская ул, 7</t>
  </si>
  <si>
    <t>Первомайская ул, 9</t>
  </si>
  <si>
    <t>Первомайская ул, 9а</t>
  </si>
  <si>
    <t>Пушкина ул, 1</t>
  </si>
  <si>
    <t>Пушкина ул, 10</t>
  </si>
  <si>
    <t>Пушкина ул, 11</t>
  </si>
  <si>
    <t>Пушкина ул, 11а</t>
  </si>
  <si>
    <t>Пушкина ул, 13</t>
  </si>
  <si>
    <t>Пушкина ул, 14</t>
  </si>
  <si>
    <t>Пушкина ул, 15</t>
  </si>
  <si>
    <t>Пушкина ул, 16</t>
  </si>
  <si>
    <t>Пушкина ул, 17</t>
  </si>
  <si>
    <t>Пушкина ул, 19</t>
  </si>
  <si>
    <t>Пушкина ул, 2</t>
  </si>
  <si>
    <t>Пушкина ул, 21</t>
  </si>
  <si>
    <t>Пушкина ул, 3</t>
  </si>
  <si>
    <t>Пушкина ул, 4</t>
  </si>
  <si>
    <t>Пушкина ул, 5</t>
  </si>
  <si>
    <t>Пушкина ул, 6</t>
  </si>
  <si>
    <t>Пушкина ул, 7</t>
  </si>
  <si>
    <t>Пушкина ул, 7а</t>
  </si>
  <si>
    <t>Пушкина ул, 8</t>
  </si>
  <si>
    <t>Пушкина ул, 9</t>
  </si>
  <si>
    <t>Салавата ул, 1</t>
  </si>
  <si>
    <t>Салавата ул, 10</t>
  </si>
  <si>
    <t>Салавата ул, 12</t>
  </si>
  <si>
    <t>Салавата ул, 23</t>
  </si>
  <si>
    <t>Салавата ул, 29</t>
  </si>
  <si>
    <t>Салавата ул, 3</t>
  </si>
  <si>
    <t>Салавата ул, 31</t>
  </si>
  <si>
    <t>Салавата ул, 6</t>
  </si>
  <si>
    <t>Салавата ул, 8</t>
  </si>
  <si>
    <t>Салавата ул, 9</t>
  </si>
  <si>
    <t>Советская ул, 1</t>
  </si>
  <si>
    <t>Советская ул, 10а</t>
  </si>
  <si>
    <t>Советская ул, 11</t>
  </si>
  <si>
    <t>Советская ул, 12а</t>
  </si>
  <si>
    <t>Советская ул, 13</t>
  </si>
  <si>
    <t>Советская ул, 14а</t>
  </si>
  <si>
    <t>Советская ул, 15</t>
  </si>
  <si>
    <t>Советская ул, 16а</t>
  </si>
  <si>
    <t>Советская ул, 18</t>
  </si>
  <si>
    <t>Советская ул, 2</t>
  </si>
  <si>
    <t>Советская ул, 5</t>
  </si>
  <si>
    <t>Советская ул, 8</t>
  </si>
  <si>
    <t>Худайбердина ул, 10</t>
  </si>
  <si>
    <t>Худайбердина ул, 12</t>
  </si>
  <si>
    <t>Худайбердина ул, 2</t>
  </si>
  <si>
    <t>Худайбердина ул, 3</t>
  </si>
  <si>
    <t>Худайбердина ул, 4</t>
  </si>
  <si>
    <t>Худайбердина ул, 5</t>
  </si>
  <si>
    <t>Худайбердина ул, 6</t>
  </si>
  <si>
    <t>Худайбердина ул, 7</t>
  </si>
  <si>
    <t>Худайбердина ул, 8</t>
  </si>
  <si>
    <t>Худайбердина ул, 9</t>
  </si>
  <si>
    <t>Шахтостроительная ул, 12</t>
  </si>
  <si>
    <t>Шахтостроительная ул, 14</t>
  </si>
  <si>
    <t>Шахтостроительная ул, 21</t>
  </si>
  <si>
    <t>Шахтостроительная ул, 25</t>
  </si>
  <si>
    <t>Шахтостроительная ул, 27</t>
  </si>
  <si>
    <t>Шахтостроительная ул, 29</t>
  </si>
  <si>
    <t>Шахтостроительная ул, 29а</t>
  </si>
  <si>
    <t>Шахтостроительная ул, 3</t>
  </si>
  <si>
    <t>Шахтостроительная ул, 31</t>
  </si>
  <si>
    <t>Шахтостроительная ул, 31а</t>
  </si>
  <si>
    <t>Шахтостроительная ул, 33</t>
  </si>
  <si>
    <t>Шахтостроительная ул, 35</t>
  </si>
  <si>
    <t>Шахтостроительная ул, 4</t>
  </si>
  <si>
    <t>Шахтостроительная ул, 6</t>
  </si>
  <si>
    <t>Шахтостроительная ул, 6а</t>
  </si>
  <si>
    <t>Энергетиков ул, 13</t>
  </si>
  <si>
    <t>Энергетиков ул, 15</t>
  </si>
  <si>
    <t>Энергетиков ул, 17</t>
  </si>
  <si>
    <t>Энергетиков ул, 19</t>
  </si>
  <si>
    <t>Энергетиков ул, 19а</t>
  </si>
  <si>
    <t>Энергетиков ул, 21</t>
  </si>
  <si>
    <t>Энергетиков ул, 23</t>
  </si>
  <si>
    <t>Энергетиков ул, 25</t>
  </si>
  <si>
    <t>Энергетиков ул, 25а</t>
  </si>
  <si>
    <t>Энергетиков ул, 27</t>
  </si>
  <si>
    <t>Энергетиков ул, 27а</t>
  </si>
  <si>
    <t>Энергетиков ул, 27б</t>
  </si>
  <si>
    <t>Энергетиков ул, 29</t>
  </si>
  <si>
    <t>Энергетиков ул, 29а</t>
  </si>
  <si>
    <t>Энергетиков ул, 29б</t>
  </si>
  <si>
    <t>Энергетиков ул, 3</t>
  </si>
  <si>
    <t>Энергетиков ул, 5</t>
  </si>
  <si>
    <t>Энергетиков ул, 5а</t>
  </si>
  <si>
    <t>Энергетиков ул, 5б</t>
  </si>
  <si>
    <t>Энергетиков ул, 7</t>
  </si>
  <si>
    <t>Энергетиков ул, 7а</t>
  </si>
  <si>
    <t>Энергетиков ул, 7б</t>
  </si>
  <si>
    <t>Энергетиков ул, 9</t>
  </si>
  <si>
    <t>Энергетиков ул, 9б</t>
  </si>
  <si>
    <t>Жилые</t>
  </si>
  <si>
    <t>Нежилые</t>
  </si>
  <si>
    <t>К.Маркса ул, 20</t>
  </si>
  <si>
    <t>Палатникова ул, 8а</t>
  </si>
  <si>
    <t>К.Заслонова ул, 1а</t>
  </si>
  <si>
    <t>Ленина ул, 8</t>
  </si>
  <si>
    <t>Ленина ул, 2</t>
  </si>
  <si>
    <t>40 лет Победы ул, 20</t>
  </si>
  <si>
    <t>Гафури ул, 4</t>
  </si>
  <si>
    <t>Ленина ул, 9</t>
  </si>
  <si>
    <t>Салавата ул, 27</t>
  </si>
  <si>
    <t>Ленина ул, 10</t>
  </si>
  <si>
    <t>Январь</t>
  </si>
  <si>
    <t>Февраль</t>
  </si>
  <si>
    <t>Март</t>
  </si>
  <si>
    <t>Апрель</t>
  </si>
  <si>
    <t>Итого за 1 полугодие</t>
  </si>
  <si>
    <t>Тариф</t>
  </si>
  <si>
    <t>Расчет тепла на отопление по приборам учета за первое полугодие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</si>
</sst>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\ _₽"/>
    <numFmt numFmtId="166" formatCode="#,##0.0000"/>
  </numFmts>
  <fonts count="10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37">
    <xf numFmtId="0" fontId="0" fillId="0" borderId="0" xfId="0" applyAlignment="1"/>
    <xf numFmtId="0" fontId="1" fillId="0" borderId="0" xfId="0" applyFont="1" applyAlignment="1">
      <alignment horizontal="centerContinuous"/>
    </xf>
    <xf numFmtId="0" fontId="7" fillId="0" borderId="0" xfId="0" applyFont="1" applyAlignment="1"/>
    <xf numFmtId="0" fontId="8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0" xfId="0" applyNumberFormat="1" applyFont="1" applyAlignment="1"/>
    <xf numFmtId="164" fontId="5" fillId="0" borderId="0" xfId="0" applyNumberFormat="1" applyFont="1" applyAlignment="1"/>
    <xf numFmtId="0" fontId="9" fillId="0" borderId="0" xfId="0" applyFont="1" applyAlignment="1"/>
    <xf numFmtId="164" fontId="2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/>
    <xf numFmtId="164" fontId="5" fillId="0" borderId="0" xfId="0" applyNumberFormat="1" applyFont="1" applyBorder="1" applyAlignment="1"/>
    <xf numFmtId="164" fontId="0" fillId="0" borderId="0" xfId="0" applyNumberFormat="1" applyAlignment="1"/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0" xfId="0" applyNumberFormat="1" applyFont="1" applyAlignment="1"/>
    <xf numFmtId="0" fontId="2" fillId="0" borderId="0" xfId="0" applyFont="1" applyAlignment="1"/>
    <xf numFmtId="165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6" fontId="2" fillId="0" borderId="0" xfId="0" applyNumberFormat="1" applyFont="1" applyBorder="1" applyAlignment="1"/>
    <xf numFmtId="166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8"/>
  <sheetViews>
    <sheetView tabSelected="1" zoomScale="70" zoomScaleNormal="70" zoomScaleSheetLayoutView="75" workbookViewId="0">
      <pane xSplit="3" ySplit="6" topLeftCell="D308" activePane="bottomRight" state="frozen"/>
      <selection pane="topRight" activeCell="D1" sqref="D1"/>
      <selection pane="bottomLeft" activeCell="A7" sqref="A7"/>
      <selection pane="bottomRight" activeCell="X6" sqref="X6"/>
    </sheetView>
  </sheetViews>
  <sheetFormatPr defaultRowHeight="14.25" x14ac:dyDescent="0.2"/>
  <cols>
    <col min="1" max="1" width="9" customWidth="1"/>
    <col min="2" max="2" width="4.83203125" customWidth="1"/>
    <col min="3" max="3" width="63.6640625" customWidth="1"/>
    <col min="4" max="4" width="21.83203125" customWidth="1"/>
    <col min="5" max="5" width="15.83203125" style="5" customWidth="1"/>
    <col min="6" max="7" width="15.83203125" style="6" customWidth="1"/>
    <col min="8" max="8" width="15.83203125" style="2" customWidth="1"/>
    <col min="9" max="10" width="15.83203125" customWidth="1"/>
    <col min="11" max="11" width="15.83203125" style="2" customWidth="1"/>
    <col min="12" max="13" width="15.83203125" customWidth="1"/>
    <col min="14" max="14" width="15.83203125" style="2" customWidth="1"/>
    <col min="15" max="16" width="15.83203125" customWidth="1"/>
    <col min="17" max="17" width="18.83203125" style="2" customWidth="1"/>
    <col min="18" max="19" width="18.83203125" customWidth="1"/>
    <col min="20" max="244" width="10.33203125" customWidth="1"/>
  </cols>
  <sheetData>
    <row r="1" spans="1:19" ht="14.25" customHeight="1" x14ac:dyDescent="0.2">
      <c r="B1" s="28" t="s">
        <v>342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9" ht="18" customHeight="1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9" ht="16.5" thickBot="1" x14ac:dyDescent="0.3">
      <c r="A3" s="1"/>
    </row>
    <row r="4" spans="1:19" ht="18" customHeight="1" thickBot="1" x14ac:dyDescent="0.25">
      <c r="E4" s="30" t="s">
        <v>336</v>
      </c>
      <c r="F4" s="30"/>
      <c r="G4" s="30"/>
      <c r="H4" s="30" t="s">
        <v>337</v>
      </c>
      <c r="I4" s="30"/>
      <c r="J4" s="30"/>
      <c r="K4" s="30" t="s">
        <v>338</v>
      </c>
      <c r="L4" s="30"/>
      <c r="M4" s="30"/>
      <c r="N4" s="30" t="s">
        <v>339</v>
      </c>
      <c r="O4" s="30"/>
      <c r="P4" s="30"/>
      <c r="Q4" s="30" t="s">
        <v>340</v>
      </c>
      <c r="R4" s="30"/>
      <c r="S4" s="30"/>
    </row>
    <row r="5" spans="1:19" ht="24.75" customHeight="1" thickBot="1" x14ac:dyDescent="0.25">
      <c r="A5" s="29" t="s">
        <v>0</v>
      </c>
      <c r="B5" s="30" t="s">
        <v>1</v>
      </c>
      <c r="C5" s="32"/>
      <c r="D5" s="34" t="s">
        <v>341</v>
      </c>
      <c r="E5" s="33" t="s">
        <v>2</v>
      </c>
      <c r="F5" s="33"/>
      <c r="G5" s="33"/>
      <c r="H5" s="31" t="s">
        <v>2</v>
      </c>
      <c r="I5" s="31"/>
      <c r="J5" s="31"/>
      <c r="K5" s="31" t="s">
        <v>2</v>
      </c>
      <c r="L5" s="31"/>
      <c r="M5" s="31"/>
      <c r="N5" s="31" t="s">
        <v>2</v>
      </c>
      <c r="O5" s="31"/>
      <c r="P5" s="31"/>
      <c r="Q5" s="31" t="s">
        <v>2</v>
      </c>
      <c r="R5" s="31"/>
      <c r="S5" s="31"/>
    </row>
    <row r="6" spans="1:19" ht="54" customHeight="1" thickBot="1" x14ac:dyDescent="0.25">
      <c r="A6" s="29"/>
      <c r="B6" s="30"/>
      <c r="C6" s="32"/>
      <c r="D6" s="34"/>
      <c r="E6" s="17" t="s">
        <v>3</v>
      </c>
      <c r="F6" s="18" t="s">
        <v>324</v>
      </c>
      <c r="G6" s="18" t="s">
        <v>325</v>
      </c>
      <c r="H6" s="19" t="s">
        <v>3</v>
      </c>
      <c r="I6" s="20" t="s">
        <v>324</v>
      </c>
      <c r="J6" s="20" t="s">
        <v>325</v>
      </c>
      <c r="K6" s="19" t="s">
        <v>3</v>
      </c>
      <c r="L6" s="20" t="s">
        <v>324</v>
      </c>
      <c r="M6" s="20" t="s">
        <v>325</v>
      </c>
      <c r="N6" s="19" t="s">
        <v>3</v>
      </c>
      <c r="O6" s="20" t="s">
        <v>324</v>
      </c>
      <c r="P6" s="20" t="s">
        <v>325</v>
      </c>
      <c r="Q6" s="19" t="s">
        <v>3</v>
      </c>
      <c r="R6" s="20" t="s">
        <v>324</v>
      </c>
      <c r="S6" s="20" t="s">
        <v>325</v>
      </c>
    </row>
    <row r="7" spans="1:19" s="3" customFormat="1" ht="20.100000000000001" customHeight="1" thickBot="1" x14ac:dyDescent="0.25">
      <c r="A7" s="14">
        <v>1</v>
      </c>
      <c r="B7" s="15" t="s">
        <v>4</v>
      </c>
      <c r="C7" s="15"/>
      <c r="D7" s="23">
        <v>2045.53</v>
      </c>
      <c r="E7" s="12">
        <v>82.513599999999997</v>
      </c>
      <c r="F7" s="12">
        <v>82.513599999999997</v>
      </c>
      <c r="G7" s="13">
        <v>0</v>
      </c>
      <c r="H7" s="12">
        <v>67.241299999999995</v>
      </c>
      <c r="I7" s="12">
        <v>67.241299999999995</v>
      </c>
      <c r="J7" s="13">
        <v>0</v>
      </c>
      <c r="K7" s="12">
        <v>48.357199999999999</v>
      </c>
      <c r="L7" s="12">
        <v>48.357199999999999</v>
      </c>
      <c r="M7" s="13">
        <v>0</v>
      </c>
      <c r="N7" s="12">
        <v>32.4985</v>
      </c>
      <c r="O7" s="12">
        <v>32.4985</v>
      </c>
      <c r="P7" s="13">
        <v>0</v>
      </c>
      <c r="Q7" s="16">
        <f>E7+H7+K7+N7</f>
        <v>230.61060000000001</v>
      </c>
      <c r="R7" s="16">
        <f>F7+I7+L7+O7</f>
        <v>230.61060000000001</v>
      </c>
      <c r="S7" s="16">
        <f>G7+J7+M7+P7</f>
        <v>0</v>
      </c>
    </row>
    <row r="8" spans="1:19" s="3" customFormat="1" ht="20.100000000000001" customHeight="1" thickBot="1" x14ac:dyDescent="0.25">
      <c r="A8" s="14">
        <f>A7+1</f>
        <v>2</v>
      </c>
      <c r="B8" s="15" t="s">
        <v>331</v>
      </c>
      <c r="C8" s="15"/>
      <c r="D8" s="24">
        <v>2045.53</v>
      </c>
      <c r="E8" s="12">
        <v>33.037300000000002</v>
      </c>
      <c r="F8" s="12">
        <v>33.037300000000002</v>
      </c>
      <c r="G8" s="13">
        <v>0</v>
      </c>
      <c r="H8" s="12">
        <v>26.574400000000001</v>
      </c>
      <c r="I8" s="12">
        <v>26.574400000000001</v>
      </c>
      <c r="J8" s="13">
        <v>0</v>
      </c>
      <c r="K8" s="12">
        <v>20.869</v>
      </c>
      <c r="L8" s="12">
        <v>20.869</v>
      </c>
      <c r="M8" s="13">
        <v>0</v>
      </c>
      <c r="N8" s="12">
        <v>15.1091</v>
      </c>
      <c r="O8" s="12">
        <v>15.1091</v>
      </c>
      <c r="P8" s="13">
        <v>0</v>
      </c>
      <c r="Q8" s="4">
        <f>E8+H8+K8+N8</f>
        <v>95.589799999999997</v>
      </c>
      <c r="R8" s="4">
        <f>F8+I8+L8+O8</f>
        <v>95.589799999999997</v>
      </c>
      <c r="S8" s="4">
        <f>G8+J8+M8+P8</f>
        <v>0</v>
      </c>
    </row>
    <row r="9" spans="1:19" s="3" customFormat="1" ht="20.100000000000001" customHeight="1" thickBot="1" x14ac:dyDescent="0.25">
      <c r="A9" s="14">
        <f t="shared" ref="A9:A72" si="0">A8+1</f>
        <v>3</v>
      </c>
      <c r="B9" s="15" t="s">
        <v>5</v>
      </c>
      <c r="C9" s="15"/>
      <c r="D9" s="24">
        <v>2045.53</v>
      </c>
      <c r="E9" s="12">
        <v>318.05840000000001</v>
      </c>
      <c r="F9" s="12">
        <v>287.24700000000001</v>
      </c>
      <c r="G9" s="12">
        <v>30.811399999999999</v>
      </c>
      <c r="H9" s="12">
        <v>256.72140000000002</v>
      </c>
      <c r="I9" s="12">
        <v>231.852</v>
      </c>
      <c r="J9" s="12">
        <v>24.869399999999999</v>
      </c>
      <c r="K9" s="12">
        <v>177.71729999999999</v>
      </c>
      <c r="L9" s="12">
        <v>160.50120000000001</v>
      </c>
      <c r="M9" s="12">
        <v>17.216100000000001</v>
      </c>
      <c r="N9" s="12">
        <v>107.18210000000001</v>
      </c>
      <c r="O9" s="12">
        <v>96.799000000000007</v>
      </c>
      <c r="P9" s="12">
        <v>10.383100000000001</v>
      </c>
      <c r="Q9" s="4">
        <f>E9+H9+K9+N9</f>
        <v>859.67920000000004</v>
      </c>
      <c r="R9" s="4">
        <f>F9+I9+L9+O9</f>
        <v>776.39920000000006</v>
      </c>
      <c r="S9" s="4">
        <f>G9+J9+M9+P9</f>
        <v>83.28</v>
      </c>
    </row>
    <row r="10" spans="1:19" s="3" customFormat="1" ht="20.100000000000001" customHeight="1" thickBot="1" x14ac:dyDescent="0.25">
      <c r="A10" s="14">
        <f t="shared" si="0"/>
        <v>4</v>
      </c>
      <c r="B10" s="15" t="s">
        <v>6</v>
      </c>
      <c r="C10" s="15"/>
      <c r="D10" s="24">
        <v>2045.53</v>
      </c>
      <c r="E10" s="12">
        <v>274.40789999999998</v>
      </c>
      <c r="F10" s="12">
        <v>252.35069999999999</v>
      </c>
      <c r="G10" s="12">
        <v>22.057200000000002</v>
      </c>
      <c r="H10" s="12">
        <v>222.1386</v>
      </c>
      <c r="I10" s="12">
        <v>201.70429999999999</v>
      </c>
      <c r="J10" s="12">
        <v>20.4343</v>
      </c>
      <c r="K10" s="12">
        <v>155.51339999999999</v>
      </c>
      <c r="L10" s="12">
        <v>141.465</v>
      </c>
      <c r="M10" s="12">
        <v>14.048400000000001</v>
      </c>
      <c r="N10" s="12">
        <v>83.085999999999999</v>
      </c>
      <c r="O10" s="12">
        <v>75.109700000000004</v>
      </c>
      <c r="P10" s="12">
        <v>7.9763000000000002</v>
      </c>
      <c r="Q10" s="4">
        <f>E10+H10+K10+N10</f>
        <v>735.14589999999998</v>
      </c>
      <c r="R10" s="4">
        <f>F10+I10+L10+O10</f>
        <v>670.62969999999996</v>
      </c>
      <c r="S10" s="4">
        <f>G10+J10+M10+P10</f>
        <v>64.516199999999998</v>
      </c>
    </row>
    <row r="11" spans="1:19" s="3" customFormat="1" ht="20.100000000000001" customHeight="1" thickBot="1" x14ac:dyDescent="0.25">
      <c r="A11" s="14">
        <f t="shared" si="0"/>
        <v>5</v>
      </c>
      <c r="B11" s="15" t="s">
        <v>7</v>
      </c>
      <c r="C11" s="15"/>
      <c r="D11" s="24">
        <v>2045.53</v>
      </c>
      <c r="E11" s="12">
        <v>106.0538</v>
      </c>
      <c r="F11" s="12">
        <v>104.3617</v>
      </c>
      <c r="G11" s="12">
        <v>1.6920999999999999</v>
      </c>
      <c r="H11" s="12">
        <v>86.5047</v>
      </c>
      <c r="I11" s="12">
        <v>85.124499999999998</v>
      </c>
      <c r="J11" s="12">
        <v>1.3802000000000001</v>
      </c>
      <c r="K11" s="12">
        <v>62.298900000000003</v>
      </c>
      <c r="L11" s="12">
        <v>61.304900000000004</v>
      </c>
      <c r="M11" s="12">
        <v>0.99399999999999999</v>
      </c>
      <c r="N11" s="12">
        <v>40.218499999999999</v>
      </c>
      <c r="O11" s="12">
        <v>39.576799999999999</v>
      </c>
      <c r="P11" s="12">
        <v>0.64170000000000005</v>
      </c>
      <c r="Q11" s="4">
        <f>E11+H11+K11+N11</f>
        <v>295.07589999999999</v>
      </c>
      <c r="R11" s="4">
        <f>F11+I11+L11+O11</f>
        <v>290.36790000000002</v>
      </c>
      <c r="S11" s="4">
        <f>G11+J11+M11+P11</f>
        <v>4.7080000000000002</v>
      </c>
    </row>
    <row r="12" spans="1:19" s="3" customFormat="1" ht="20.100000000000001" customHeight="1" thickBot="1" x14ac:dyDescent="0.25">
      <c r="A12" s="14">
        <f t="shared" si="0"/>
        <v>6</v>
      </c>
      <c r="B12" s="15" t="s">
        <v>8</v>
      </c>
      <c r="C12" s="15"/>
      <c r="D12" s="24">
        <v>2045.53</v>
      </c>
      <c r="E12" s="12">
        <v>325.1968</v>
      </c>
      <c r="F12" s="12">
        <v>299.95420000000001</v>
      </c>
      <c r="G12" s="12">
        <v>25.242599999999999</v>
      </c>
      <c r="H12" s="12">
        <v>269.60980000000001</v>
      </c>
      <c r="I12" s="12">
        <v>248.60480000000001</v>
      </c>
      <c r="J12" s="12">
        <v>21.004999999999999</v>
      </c>
      <c r="K12" s="12">
        <v>196.05330000000001</v>
      </c>
      <c r="L12" s="12">
        <v>180.69309999999999</v>
      </c>
      <c r="M12" s="12">
        <v>15.360200000000001</v>
      </c>
      <c r="N12" s="12">
        <v>121.9063</v>
      </c>
      <c r="O12" s="12">
        <v>112.4802</v>
      </c>
      <c r="P12" s="12">
        <v>9.4260999999999999</v>
      </c>
      <c r="Q12" s="4">
        <f>E12+H12+K12+N12</f>
        <v>912.76620000000003</v>
      </c>
      <c r="R12" s="4">
        <f>F12+I12+L12+O12</f>
        <v>841.7322999999999</v>
      </c>
      <c r="S12" s="4">
        <f>G12+J12+M12+P12</f>
        <v>71.033900000000003</v>
      </c>
    </row>
    <row r="13" spans="1:19" s="3" customFormat="1" ht="20.100000000000001" customHeight="1" thickBot="1" x14ac:dyDescent="0.25">
      <c r="A13" s="14">
        <f t="shared" si="0"/>
        <v>7</v>
      </c>
      <c r="B13" s="15" t="s">
        <v>9</v>
      </c>
      <c r="C13" s="15"/>
      <c r="D13" s="24">
        <v>2045.53</v>
      </c>
      <c r="E13" s="12">
        <v>84.0976</v>
      </c>
      <c r="F13" s="12">
        <v>84.0976</v>
      </c>
      <c r="G13" s="13">
        <v>0</v>
      </c>
      <c r="H13" s="12">
        <v>69.743700000000004</v>
      </c>
      <c r="I13" s="12">
        <v>69.743700000000004</v>
      </c>
      <c r="J13" s="13">
        <v>0</v>
      </c>
      <c r="K13" s="12">
        <v>50.427300000000002</v>
      </c>
      <c r="L13" s="12">
        <v>50.427300000000002</v>
      </c>
      <c r="M13" s="13">
        <v>0</v>
      </c>
      <c r="N13" s="12">
        <v>33.508499999999998</v>
      </c>
      <c r="O13" s="12">
        <v>33.508499999999998</v>
      </c>
      <c r="P13" s="13">
        <v>0</v>
      </c>
      <c r="Q13" s="4">
        <f>E13+H13+K13+N13</f>
        <v>237.77709999999999</v>
      </c>
      <c r="R13" s="4">
        <f>F13+I13+L13+O13</f>
        <v>237.77709999999999</v>
      </c>
      <c r="S13" s="4">
        <f>G13+J13+M13+P13</f>
        <v>0</v>
      </c>
    </row>
    <row r="14" spans="1:19" s="3" customFormat="1" ht="20.100000000000001" customHeight="1" thickBot="1" x14ac:dyDescent="0.25">
      <c r="A14" s="14">
        <f t="shared" si="0"/>
        <v>8</v>
      </c>
      <c r="B14" s="15" t="s">
        <v>10</v>
      </c>
      <c r="C14" s="15"/>
      <c r="D14" s="24">
        <v>2045.53</v>
      </c>
      <c r="E14" s="12">
        <v>212.74270000000001</v>
      </c>
      <c r="F14" s="12">
        <v>200.3836</v>
      </c>
      <c r="G14" s="12">
        <v>12.3591</v>
      </c>
      <c r="H14" s="12">
        <v>170.80799999999999</v>
      </c>
      <c r="I14" s="12">
        <v>160.88489999999999</v>
      </c>
      <c r="J14" s="12">
        <v>9.9230999999999998</v>
      </c>
      <c r="K14" s="12">
        <v>123.0971</v>
      </c>
      <c r="L14" s="12">
        <v>115.94580000000001</v>
      </c>
      <c r="M14" s="12">
        <v>7.1513</v>
      </c>
      <c r="N14" s="12">
        <v>78.343400000000003</v>
      </c>
      <c r="O14" s="12">
        <v>73.792000000000002</v>
      </c>
      <c r="P14" s="12">
        <v>4.5514000000000001</v>
      </c>
      <c r="Q14" s="4">
        <f>E14+H14+K14+N14</f>
        <v>584.99120000000005</v>
      </c>
      <c r="R14" s="4">
        <f>F14+I14+L14+O14</f>
        <v>551.00630000000001</v>
      </c>
      <c r="S14" s="4">
        <f>G14+J14+M14+P14</f>
        <v>33.984899999999996</v>
      </c>
    </row>
    <row r="15" spans="1:19" s="3" customFormat="1" ht="20.100000000000001" customHeight="1" thickBot="1" x14ac:dyDescent="0.25">
      <c r="A15" s="14">
        <f t="shared" si="0"/>
        <v>9</v>
      </c>
      <c r="B15" s="15" t="s">
        <v>11</v>
      </c>
      <c r="C15" s="15"/>
      <c r="D15" s="24">
        <v>2045.53</v>
      </c>
      <c r="E15" s="12">
        <v>123.96250000000001</v>
      </c>
      <c r="F15" s="12">
        <v>122.995</v>
      </c>
      <c r="G15" s="12">
        <v>0.96750000000000003</v>
      </c>
      <c r="H15" s="12">
        <v>99.165199999999999</v>
      </c>
      <c r="I15" s="12">
        <v>98.391199999999998</v>
      </c>
      <c r="J15" s="12">
        <v>0.77400000000000002</v>
      </c>
      <c r="K15" s="12">
        <v>70.683099999999996</v>
      </c>
      <c r="L15" s="12">
        <v>70.131399999999999</v>
      </c>
      <c r="M15" s="12">
        <v>0.55169999999999997</v>
      </c>
      <c r="N15" s="12">
        <v>41.235300000000002</v>
      </c>
      <c r="O15" s="12">
        <v>40.913499999999999</v>
      </c>
      <c r="P15" s="12">
        <v>0.32179999999999997</v>
      </c>
      <c r="Q15" s="4">
        <f>E15+H15+K15+N15</f>
        <v>335.04609999999997</v>
      </c>
      <c r="R15" s="4">
        <f>F15+I15+L15+O15</f>
        <v>332.43110000000001</v>
      </c>
      <c r="S15" s="4">
        <f>G15+J15+M15+P15</f>
        <v>2.6150000000000002</v>
      </c>
    </row>
    <row r="16" spans="1:19" s="3" customFormat="1" ht="20.100000000000001" customHeight="1" thickBot="1" x14ac:dyDescent="0.25">
      <c r="A16" s="14">
        <f t="shared" si="0"/>
        <v>10</v>
      </c>
      <c r="B16" s="15" t="s">
        <v>12</v>
      </c>
      <c r="C16" s="15"/>
      <c r="D16" s="24">
        <v>2045.53</v>
      </c>
      <c r="E16" s="12">
        <v>213.63980000000001</v>
      </c>
      <c r="F16" s="12">
        <v>198.97710000000001</v>
      </c>
      <c r="G16" s="12">
        <v>14.662699999999999</v>
      </c>
      <c r="H16" s="12">
        <v>171.28479999999999</v>
      </c>
      <c r="I16" s="12">
        <v>159.52940000000001</v>
      </c>
      <c r="J16" s="12">
        <v>11.7554</v>
      </c>
      <c r="K16" s="12">
        <v>123.47969999999999</v>
      </c>
      <c r="L16" s="12">
        <v>115.0052</v>
      </c>
      <c r="M16" s="12">
        <v>8.4745000000000008</v>
      </c>
      <c r="N16" s="12">
        <v>75.729900000000001</v>
      </c>
      <c r="O16" s="12">
        <v>70.532499999999999</v>
      </c>
      <c r="P16" s="12">
        <v>5.1974</v>
      </c>
      <c r="Q16" s="4">
        <f>E16+H16+K16+N16</f>
        <v>584.13419999999996</v>
      </c>
      <c r="R16" s="4">
        <f>F16+I16+L16+O16</f>
        <v>544.04420000000005</v>
      </c>
      <c r="S16" s="4">
        <f>G16+J16+M16+P16</f>
        <v>40.090000000000003</v>
      </c>
    </row>
    <row r="17" spans="1:19" s="3" customFormat="1" ht="20.100000000000001" customHeight="1" thickBot="1" x14ac:dyDescent="0.25">
      <c r="A17" s="14">
        <f t="shared" si="0"/>
        <v>11</v>
      </c>
      <c r="B17" s="15" t="s">
        <v>13</v>
      </c>
      <c r="C17" s="15"/>
      <c r="D17" s="24">
        <v>2045.53</v>
      </c>
      <c r="E17" s="12">
        <v>134.1602</v>
      </c>
      <c r="F17" s="12">
        <v>134.1602</v>
      </c>
      <c r="G17" s="13">
        <v>0</v>
      </c>
      <c r="H17" s="12">
        <v>110.5565</v>
      </c>
      <c r="I17" s="12">
        <v>110.5565</v>
      </c>
      <c r="J17" s="13">
        <v>0</v>
      </c>
      <c r="K17" s="12">
        <v>82.305099999999996</v>
      </c>
      <c r="L17" s="12">
        <v>82.305099999999996</v>
      </c>
      <c r="M17" s="13">
        <v>0</v>
      </c>
      <c r="N17" s="12">
        <v>61.755499999999998</v>
      </c>
      <c r="O17" s="12">
        <v>61.755499999999998</v>
      </c>
      <c r="P17" s="13">
        <v>0</v>
      </c>
      <c r="Q17" s="4">
        <f>E17+H17+K17+N17</f>
        <v>388.77729999999997</v>
      </c>
      <c r="R17" s="4">
        <f>F17+I17+L17+O17</f>
        <v>388.77729999999997</v>
      </c>
      <c r="S17" s="4">
        <f>G17+J17+M17+P17</f>
        <v>0</v>
      </c>
    </row>
    <row r="18" spans="1:19" s="3" customFormat="1" ht="20.100000000000001" customHeight="1" thickBot="1" x14ac:dyDescent="0.25">
      <c r="A18" s="14">
        <f t="shared" si="0"/>
        <v>12</v>
      </c>
      <c r="B18" s="15" t="s">
        <v>14</v>
      </c>
      <c r="C18" s="15"/>
      <c r="D18" s="24">
        <v>2045.53</v>
      </c>
      <c r="E18" s="12">
        <v>114.6979</v>
      </c>
      <c r="F18" s="12">
        <v>109.11060000000001</v>
      </c>
      <c r="G18" s="12">
        <v>5.5872999999999999</v>
      </c>
      <c r="H18" s="12">
        <v>92.424800000000005</v>
      </c>
      <c r="I18" s="12">
        <v>87.922499999999999</v>
      </c>
      <c r="J18" s="12">
        <v>4.5023</v>
      </c>
      <c r="K18" s="12">
        <v>61.820700000000002</v>
      </c>
      <c r="L18" s="12">
        <v>58.809199999999997</v>
      </c>
      <c r="M18" s="12">
        <v>3.0114999999999998</v>
      </c>
      <c r="N18" s="12">
        <v>39.8932</v>
      </c>
      <c r="O18" s="12">
        <v>37.9499</v>
      </c>
      <c r="P18" s="12">
        <v>1.9433</v>
      </c>
      <c r="Q18" s="4">
        <f>E18+H18+K18+N18</f>
        <v>308.83659999999998</v>
      </c>
      <c r="R18" s="4">
        <f>F18+I18+L18+O18</f>
        <v>293.79219999999998</v>
      </c>
      <c r="S18" s="4">
        <f>G18+J18+M18+P18</f>
        <v>15.044400000000001</v>
      </c>
    </row>
    <row r="19" spans="1:19" s="3" customFormat="1" ht="20.100000000000001" customHeight="1" thickBot="1" x14ac:dyDescent="0.25">
      <c r="A19" s="14">
        <f t="shared" si="0"/>
        <v>13</v>
      </c>
      <c r="B19" s="15" t="s">
        <v>15</v>
      </c>
      <c r="C19" s="15"/>
      <c r="D19" s="24">
        <v>2045.53</v>
      </c>
      <c r="E19" s="12">
        <v>217.9581</v>
      </c>
      <c r="F19" s="12">
        <v>203.47210000000001</v>
      </c>
      <c r="G19" s="12">
        <v>14.486000000000001</v>
      </c>
      <c r="H19" s="12">
        <v>165.37039999999999</v>
      </c>
      <c r="I19" s="12">
        <v>154.37950000000001</v>
      </c>
      <c r="J19" s="12">
        <v>10.9909</v>
      </c>
      <c r="K19" s="12">
        <v>114.7246</v>
      </c>
      <c r="L19" s="12">
        <v>107.0997</v>
      </c>
      <c r="M19" s="12">
        <v>7.6249000000000002</v>
      </c>
      <c r="N19" s="12">
        <v>71.781300000000002</v>
      </c>
      <c r="O19" s="12">
        <v>67.0107</v>
      </c>
      <c r="P19" s="12">
        <v>4.7706</v>
      </c>
      <c r="Q19" s="4">
        <f>E19+H19+K19+N19</f>
        <v>569.83439999999996</v>
      </c>
      <c r="R19" s="4">
        <f>F19+I19+L19+O19</f>
        <v>531.96199999999999</v>
      </c>
      <c r="S19" s="4">
        <f>G19+J19+M19+P19</f>
        <v>37.872399999999999</v>
      </c>
    </row>
    <row r="20" spans="1:19" s="3" customFormat="1" ht="20.100000000000001" customHeight="1" thickBot="1" x14ac:dyDescent="0.25">
      <c r="A20" s="14">
        <f t="shared" si="0"/>
        <v>14</v>
      </c>
      <c r="B20" s="15" t="s">
        <v>16</v>
      </c>
      <c r="C20" s="15"/>
      <c r="D20" s="24">
        <v>2045.53</v>
      </c>
      <c r="E20" s="12">
        <v>261.02319999999997</v>
      </c>
      <c r="F20" s="12">
        <v>228.3329</v>
      </c>
      <c r="G20" s="12">
        <v>32.690300000000001</v>
      </c>
      <c r="H20" s="12">
        <v>208.1294</v>
      </c>
      <c r="I20" s="12">
        <v>181.2604</v>
      </c>
      <c r="J20" s="12">
        <v>26.869</v>
      </c>
      <c r="K20" s="12">
        <v>148.36840000000001</v>
      </c>
      <c r="L20" s="12">
        <v>129.7869</v>
      </c>
      <c r="M20" s="12">
        <v>18.581499999999998</v>
      </c>
      <c r="N20" s="12">
        <v>109.0009</v>
      </c>
      <c r="O20" s="12">
        <v>95.348799999999997</v>
      </c>
      <c r="P20" s="12">
        <v>13.652100000000001</v>
      </c>
      <c r="Q20" s="4">
        <f>E20+H20+K20+N20</f>
        <v>726.52189999999996</v>
      </c>
      <c r="R20" s="4">
        <f>F20+I20+L20+O20</f>
        <v>634.72900000000004</v>
      </c>
      <c r="S20" s="4">
        <f>G20+J20+M20+P20</f>
        <v>91.792900000000003</v>
      </c>
    </row>
    <row r="21" spans="1:19" s="3" customFormat="1" ht="20.100000000000001" customHeight="1" thickBot="1" x14ac:dyDescent="0.25">
      <c r="A21" s="14">
        <f t="shared" si="0"/>
        <v>15</v>
      </c>
      <c r="B21" s="15" t="s">
        <v>17</v>
      </c>
      <c r="C21" s="15"/>
      <c r="D21" s="24">
        <v>2045.53</v>
      </c>
      <c r="E21" s="12">
        <v>156.5394</v>
      </c>
      <c r="F21" s="12">
        <v>155.6876</v>
      </c>
      <c r="G21" s="12">
        <v>0.8518</v>
      </c>
      <c r="H21" s="12">
        <v>133.47069999999999</v>
      </c>
      <c r="I21" s="12">
        <v>132.74440000000001</v>
      </c>
      <c r="J21" s="12">
        <v>0.72629999999999995</v>
      </c>
      <c r="K21" s="12">
        <v>98.503900000000002</v>
      </c>
      <c r="L21" s="12">
        <v>97.9679</v>
      </c>
      <c r="M21" s="12">
        <v>0.53600000000000003</v>
      </c>
      <c r="N21" s="12">
        <v>81.897400000000005</v>
      </c>
      <c r="O21" s="12">
        <v>81.472200000000001</v>
      </c>
      <c r="P21" s="12">
        <v>0.42520000000000002</v>
      </c>
      <c r="Q21" s="4">
        <f>E21+H21+K21+N21</f>
        <v>470.41139999999996</v>
      </c>
      <c r="R21" s="4">
        <f>F21+I21+L21+O21</f>
        <v>467.87209999999999</v>
      </c>
      <c r="S21" s="4">
        <f>G21+J21+M21+P21</f>
        <v>2.5392999999999999</v>
      </c>
    </row>
    <row r="22" spans="1:19" s="3" customFormat="1" ht="20.100000000000001" customHeight="1" thickBot="1" x14ac:dyDescent="0.25">
      <c r="A22" s="14">
        <f t="shared" si="0"/>
        <v>16</v>
      </c>
      <c r="B22" s="15" t="s">
        <v>18</v>
      </c>
      <c r="C22" s="15"/>
      <c r="D22" s="24">
        <v>2045.53</v>
      </c>
      <c r="E22" s="12">
        <v>167.98179999999999</v>
      </c>
      <c r="F22" s="12">
        <v>165.04990000000001</v>
      </c>
      <c r="G22" s="12">
        <v>2.9319000000000002</v>
      </c>
      <c r="H22" s="12">
        <v>137.68799999999999</v>
      </c>
      <c r="I22" s="12">
        <v>135.28489999999999</v>
      </c>
      <c r="J22" s="12">
        <v>2.4030999999999998</v>
      </c>
      <c r="K22" s="12">
        <v>100.3031</v>
      </c>
      <c r="L22" s="12">
        <v>98.552199999999999</v>
      </c>
      <c r="M22" s="12">
        <v>1.7508999999999999</v>
      </c>
      <c r="N22" s="12">
        <v>72.836799999999997</v>
      </c>
      <c r="O22" s="12">
        <v>71.565299999999993</v>
      </c>
      <c r="P22" s="12">
        <v>1.2715000000000001</v>
      </c>
      <c r="Q22" s="4">
        <f>E22+H22+K22+N22</f>
        <v>478.80969999999996</v>
      </c>
      <c r="R22" s="4">
        <f>F22+I22+L22+O22</f>
        <v>470.45229999999992</v>
      </c>
      <c r="S22" s="4">
        <f>G22+J22+M22+P22</f>
        <v>8.3574000000000002</v>
      </c>
    </row>
    <row r="23" spans="1:19" s="3" customFormat="1" ht="20.100000000000001" customHeight="1" thickBot="1" x14ac:dyDescent="0.25">
      <c r="A23" s="14">
        <f t="shared" si="0"/>
        <v>17</v>
      </c>
      <c r="B23" s="15" t="s">
        <v>19</v>
      </c>
      <c r="C23" s="15"/>
      <c r="D23" s="24">
        <v>2045.53</v>
      </c>
      <c r="E23" s="12">
        <v>216.03399999999999</v>
      </c>
      <c r="F23" s="12">
        <v>195.67609999999999</v>
      </c>
      <c r="G23" s="12">
        <v>20.357900000000001</v>
      </c>
      <c r="H23" s="12">
        <v>180.4538</v>
      </c>
      <c r="I23" s="12">
        <v>163.44880000000001</v>
      </c>
      <c r="J23" s="12">
        <v>17.004999999999999</v>
      </c>
      <c r="K23" s="12">
        <v>129.16399999999999</v>
      </c>
      <c r="L23" s="12">
        <v>116.9922</v>
      </c>
      <c r="M23" s="12">
        <v>12.171799999999999</v>
      </c>
      <c r="N23" s="12">
        <v>83.7654</v>
      </c>
      <c r="O23" s="12">
        <v>75.871799999999993</v>
      </c>
      <c r="P23" s="12">
        <v>7.8936000000000002</v>
      </c>
      <c r="Q23" s="4">
        <f>E23+H23+K23+N23</f>
        <v>609.41719999999998</v>
      </c>
      <c r="R23" s="4">
        <f>F23+I23+L23+O23</f>
        <v>551.98890000000006</v>
      </c>
      <c r="S23" s="4">
        <f>G23+J23+M23+P23</f>
        <v>57.428299999999993</v>
      </c>
    </row>
    <row r="24" spans="1:19" s="3" customFormat="1" ht="20.100000000000001" customHeight="1" thickBot="1" x14ac:dyDescent="0.25">
      <c r="A24" s="14">
        <f t="shared" si="0"/>
        <v>18</v>
      </c>
      <c r="B24" s="15" t="s">
        <v>20</v>
      </c>
      <c r="C24" s="15"/>
      <c r="D24" s="24">
        <v>2045.53</v>
      </c>
      <c r="E24" s="12">
        <v>76.764200000000002</v>
      </c>
      <c r="F24" s="12">
        <v>75.945099999999996</v>
      </c>
      <c r="G24" s="12">
        <v>0.81910000000000005</v>
      </c>
      <c r="H24" s="12">
        <v>65.035600000000002</v>
      </c>
      <c r="I24" s="12">
        <v>64.3416</v>
      </c>
      <c r="J24" s="12">
        <v>0.69399999999999995</v>
      </c>
      <c r="K24" s="12">
        <v>46.527099999999997</v>
      </c>
      <c r="L24" s="12">
        <v>46.0306</v>
      </c>
      <c r="M24" s="12">
        <v>0.4965</v>
      </c>
      <c r="N24" s="12">
        <v>30.928699999999999</v>
      </c>
      <c r="O24" s="12">
        <v>30.598700000000001</v>
      </c>
      <c r="P24" s="12">
        <v>0.33</v>
      </c>
      <c r="Q24" s="4">
        <f>E24+H24+K24+N24</f>
        <v>219.25559999999999</v>
      </c>
      <c r="R24" s="4">
        <f>F24+I24+L24+O24</f>
        <v>216.916</v>
      </c>
      <c r="S24" s="4">
        <f>G24+J24+M24+P24</f>
        <v>2.3396000000000003</v>
      </c>
    </row>
    <row r="25" spans="1:19" s="3" customFormat="1" ht="20.100000000000001" customHeight="1" thickBot="1" x14ac:dyDescent="0.25">
      <c r="A25" s="14">
        <f t="shared" si="0"/>
        <v>19</v>
      </c>
      <c r="B25" s="15" t="s">
        <v>21</v>
      </c>
      <c r="C25" s="15"/>
      <c r="D25" s="24">
        <v>2045.53</v>
      </c>
      <c r="E25" s="12">
        <v>315.5378</v>
      </c>
      <c r="F25" s="12">
        <v>309.70949999999999</v>
      </c>
      <c r="G25" s="12">
        <v>5.8282999999999996</v>
      </c>
      <c r="H25" s="12">
        <v>262.4674</v>
      </c>
      <c r="I25" s="12">
        <v>257.61959999999999</v>
      </c>
      <c r="J25" s="12">
        <v>4.8478000000000003</v>
      </c>
      <c r="K25" s="12">
        <v>181.14869999999999</v>
      </c>
      <c r="L25" s="12">
        <v>177.80170000000001</v>
      </c>
      <c r="M25" s="12">
        <v>3.347</v>
      </c>
      <c r="N25" s="12">
        <v>119.01430000000001</v>
      </c>
      <c r="O25" s="12">
        <v>116.81529999999999</v>
      </c>
      <c r="P25" s="12">
        <v>2.1989999999999998</v>
      </c>
      <c r="Q25" s="4">
        <f>E25+H25+K25+N25</f>
        <v>878.16820000000007</v>
      </c>
      <c r="R25" s="4">
        <f>F25+I25+L25+O25</f>
        <v>861.94609999999989</v>
      </c>
      <c r="S25" s="4">
        <f>G25+J25+M25+P25</f>
        <v>16.222099999999998</v>
      </c>
    </row>
    <row r="26" spans="1:19" s="3" customFormat="1" ht="20.100000000000001" customHeight="1" thickBot="1" x14ac:dyDescent="0.25">
      <c r="A26" s="14">
        <f t="shared" si="0"/>
        <v>20</v>
      </c>
      <c r="B26" s="15" t="s">
        <v>22</v>
      </c>
      <c r="C26" s="15"/>
      <c r="D26" s="24">
        <v>2045.53</v>
      </c>
      <c r="E26" s="12">
        <v>268.8691</v>
      </c>
      <c r="F26" s="12">
        <v>268.8691</v>
      </c>
      <c r="G26" s="13">
        <v>0</v>
      </c>
      <c r="H26" s="12">
        <v>223.70949999999999</v>
      </c>
      <c r="I26" s="12">
        <v>223.70949999999999</v>
      </c>
      <c r="J26" s="13">
        <v>0</v>
      </c>
      <c r="K26" s="12">
        <v>155.94450000000001</v>
      </c>
      <c r="L26" s="12">
        <v>155.94450000000001</v>
      </c>
      <c r="M26" s="13">
        <v>0</v>
      </c>
      <c r="N26" s="12">
        <v>88.9178</v>
      </c>
      <c r="O26" s="12">
        <v>88.9178</v>
      </c>
      <c r="P26" s="13">
        <v>0</v>
      </c>
      <c r="Q26" s="4">
        <f>E26+H26+K26+N26</f>
        <v>737.44090000000006</v>
      </c>
      <c r="R26" s="4">
        <f>F26+I26+L26+O26</f>
        <v>737.44090000000006</v>
      </c>
      <c r="S26" s="4">
        <f>G26+J26+M26+P26</f>
        <v>0</v>
      </c>
    </row>
    <row r="27" spans="1:19" s="3" customFormat="1" ht="20.100000000000001" customHeight="1" thickBot="1" x14ac:dyDescent="0.25">
      <c r="A27" s="14">
        <f t="shared" si="0"/>
        <v>21</v>
      </c>
      <c r="B27" s="15" t="s">
        <v>23</v>
      </c>
      <c r="C27" s="15"/>
      <c r="D27" s="24">
        <v>2045.53</v>
      </c>
      <c r="E27" s="12">
        <v>47.031799999999997</v>
      </c>
      <c r="F27" s="12">
        <v>47.031799999999997</v>
      </c>
      <c r="G27" s="13">
        <v>0</v>
      </c>
      <c r="H27" s="12">
        <v>34.710799999999999</v>
      </c>
      <c r="I27" s="12">
        <v>34.710799999999999</v>
      </c>
      <c r="J27" s="13">
        <v>0</v>
      </c>
      <c r="K27" s="12">
        <v>24.791699999999999</v>
      </c>
      <c r="L27" s="12">
        <v>24.791699999999999</v>
      </c>
      <c r="M27" s="13">
        <v>0</v>
      </c>
      <c r="N27" s="12">
        <v>15.595000000000001</v>
      </c>
      <c r="O27" s="12">
        <v>15.595000000000001</v>
      </c>
      <c r="P27" s="13">
        <v>0</v>
      </c>
      <c r="Q27" s="4">
        <f>E27+H27+K27+N27</f>
        <v>122.1293</v>
      </c>
      <c r="R27" s="4">
        <f>F27+I27+L27+O27</f>
        <v>122.1293</v>
      </c>
      <c r="S27" s="4">
        <f>G27+J27+M27+P27</f>
        <v>0</v>
      </c>
    </row>
    <row r="28" spans="1:19" s="3" customFormat="1" ht="20.100000000000001" customHeight="1" thickBot="1" x14ac:dyDescent="0.25">
      <c r="A28" s="14">
        <f t="shared" si="0"/>
        <v>22</v>
      </c>
      <c r="B28" s="15" t="s">
        <v>24</v>
      </c>
      <c r="C28" s="15"/>
      <c r="D28" s="24">
        <v>2045.53</v>
      </c>
      <c r="E28" s="12">
        <v>177.2544</v>
      </c>
      <c r="F28" s="12">
        <v>157.29689999999999</v>
      </c>
      <c r="G28" s="12">
        <v>19.9575</v>
      </c>
      <c r="H28" s="12">
        <v>139.2397</v>
      </c>
      <c r="I28" s="12">
        <v>123.5624</v>
      </c>
      <c r="J28" s="12">
        <v>15.677300000000001</v>
      </c>
      <c r="K28" s="12">
        <v>92.171700000000001</v>
      </c>
      <c r="L28" s="12">
        <v>81.793800000000005</v>
      </c>
      <c r="M28" s="12">
        <v>10.3779</v>
      </c>
      <c r="N28" s="12">
        <v>63.513399999999997</v>
      </c>
      <c r="O28" s="12">
        <v>56.362299999999998</v>
      </c>
      <c r="P28" s="12">
        <v>7.1510999999999996</v>
      </c>
      <c r="Q28" s="4">
        <f>E28+H28+K28+N28</f>
        <v>472.17919999999998</v>
      </c>
      <c r="R28" s="4">
        <f>F28+I28+L28+O28</f>
        <v>419.0154</v>
      </c>
      <c r="S28" s="4">
        <f>G28+J28+M28+P28</f>
        <v>53.163799999999995</v>
      </c>
    </row>
    <row r="29" spans="1:19" s="3" customFormat="1" ht="20.100000000000001" customHeight="1" thickBot="1" x14ac:dyDescent="0.25">
      <c r="A29" s="14">
        <f t="shared" si="0"/>
        <v>23</v>
      </c>
      <c r="B29" s="15" t="s">
        <v>25</v>
      </c>
      <c r="C29" s="15"/>
      <c r="D29" s="24">
        <v>2045.53</v>
      </c>
      <c r="E29" s="12">
        <v>264.92579999999998</v>
      </c>
      <c r="F29" s="12">
        <v>260.80419999999998</v>
      </c>
      <c r="G29" s="12">
        <v>4.1215999999999999</v>
      </c>
      <c r="H29" s="12">
        <v>223.19309999999999</v>
      </c>
      <c r="I29" s="12">
        <v>219.72069999999999</v>
      </c>
      <c r="J29" s="12">
        <v>3.4723999999999999</v>
      </c>
      <c r="K29" s="12">
        <v>167.86699999999999</v>
      </c>
      <c r="L29" s="12">
        <v>165.25540000000001</v>
      </c>
      <c r="M29" s="12">
        <v>2.6116000000000001</v>
      </c>
      <c r="N29" s="12">
        <v>114.85039999999999</v>
      </c>
      <c r="O29" s="12">
        <v>113.06359999999999</v>
      </c>
      <c r="P29" s="12">
        <v>1.7867999999999999</v>
      </c>
      <c r="Q29" s="4">
        <f>E29+H29+K29+N29</f>
        <v>770.83629999999994</v>
      </c>
      <c r="R29" s="4">
        <f>F29+I29+L29+O29</f>
        <v>758.84389999999996</v>
      </c>
      <c r="S29" s="4">
        <f>G29+J29+M29+P29</f>
        <v>11.9924</v>
      </c>
    </row>
    <row r="30" spans="1:19" s="3" customFormat="1" ht="20.100000000000001" customHeight="1" thickBot="1" x14ac:dyDescent="0.25">
      <c r="A30" s="14">
        <f t="shared" si="0"/>
        <v>24</v>
      </c>
      <c r="B30" s="15" t="s">
        <v>26</v>
      </c>
      <c r="C30" s="15"/>
      <c r="D30" s="24">
        <v>2045.53</v>
      </c>
      <c r="E30" s="12">
        <v>140.27549999999999</v>
      </c>
      <c r="F30" s="12">
        <v>129.94589999999999</v>
      </c>
      <c r="G30" s="12">
        <v>10.329599999999999</v>
      </c>
      <c r="H30" s="12">
        <v>115.7218</v>
      </c>
      <c r="I30" s="12">
        <v>107.2003</v>
      </c>
      <c r="J30" s="12">
        <v>8.5214999999999996</v>
      </c>
      <c r="K30" s="12">
        <v>81.705399999999997</v>
      </c>
      <c r="L30" s="12">
        <v>75.688800000000001</v>
      </c>
      <c r="M30" s="12">
        <v>6.0166000000000004</v>
      </c>
      <c r="N30" s="12">
        <v>50.243899999999996</v>
      </c>
      <c r="O30" s="12">
        <v>46.5441</v>
      </c>
      <c r="P30" s="12">
        <v>3.6998000000000002</v>
      </c>
      <c r="Q30" s="4">
        <f>E30+H30+K30+N30</f>
        <v>387.94659999999999</v>
      </c>
      <c r="R30" s="4">
        <f>F30+I30+L30+O30</f>
        <v>359.37909999999999</v>
      </c>
      <c r="S30" s="4">
        <f>G30+J30+M30+P30</f>
        <v>28.567499999999999</v>
      </c>
    </row>
    <row r="31" spans="1:19" s="3" customFormat="1" ht="20.100000000000001" customHeight="1" thickBot="1" x14ac:dyDescent="0.25">
      <c r="A31" s="14">
        <f t="shared" si="0"/>
        <v>25</v>
      </c>
      <c r="B31" s="15" t="s">
        <v>27</v>
      </c>
      <c r="C31" s="15"/>
      <c r="D31" s="24">
        <v>2045.53</v>
      </c>
      <c r="E31" s="12">
        <v>80.399100000000004</v>
      </c>
      <c r="F31" s="12">
        <v>80.399100000000004</v>
      </c>
      <c r="G31" s="13">
        <v>0</v>
      </c>
      <c r="H31" s="12">
        <v>65.923199999999994</v>
      </c>
      <c r="I31" s="12">
        <v>65.923199999999994</v>
      </c>
      <c r="J31" s="13">
        <v>0</v>
      </c>
      <c r="K31" s="12">
        <v>44.9011</v>
      </c>
      <c r="L31" s="12">
        <v>44.9011</v>
      </c>
      <c r="M31" s="13">
        <v>0</v>
      </c>
      <c r="N31" s="12">
        <v>29.773</v>
      </c>
      <c r="O31" s="12">
        <v>29.773</v>
      </c>
      <c r="P31" s="13">
        <v>0</v>
      </c>
      <c r="Q31" s="4">
        <f>E31+H31+K31+N31</f>
        <v>220.99639999999997</v>
      </c>
      <c r="R31" s="4">
        <f>F31+I31+L31+O31</f>
        <v>220.99639999999997</v>
      </c>
      <c r="S31" s="4">
        <f>G31+J31+M31+P31</f>
        <v>0</v>
      </c>
    </row>
    <row r="32" spans="1:19" s="3" customFormat="1" ht="20.100000000000001" customHeight="1" thickBot="1" x14ac:dyDescent="0.25">
      <c r="A32" s="14">
        <f t="shared" si="0"/>
        <v>26</v>
      </c>
      <c r="B32" s="15" t="s">
        <v>28</v>
      </c>
      <c r="C32" s="15"/>
      <c r="D32" s="24">
        <v>2045.53</v>
      </c>
      <c r="E32" s="12">
        <v>95.085499999999996</v>
      </c>
      <c r="F32" s="12">
        <v>95.085499999999996</v>
      </c>
      <c r="G32" s="13">
        <v>0</v>
      </c>
      <c r="H32" s="12">
        <v>75.156899999999993</v>
      </c>
      <c r="I32" s="12">
        <v>75.156899999999993</v>
      </c>
      <c r="J32" s="13">
        <v>0</v>
      </c>
      <c r="K32" s="12">
        <v>49.924500000000002</v>
      </c>
      <c r="L32" s="12">
        <v>49.924500000000002</v>
      </c>
      <c r="M32" s="13">
        <v>0</v>
      </c>
      <c r="N32" s="12">
        <v>28.9115</v>
      </c>
      <c r="O32" s="12">
        <v>28.9115</v>
      </c>
      <c r="P32" s="13">
        <v>0</v>
      </c>
      <c r="Q32" s="4">
        <f>E32+H32+K32+N32</f>
        <v>249.07839999999996</v>
      </c>
      <c r="R32" s="4">
        <f>F32+I32+L32+O32</f>
        <v>249.07839999999996</v>
      </c>
      <c r="S32" s="4">
        <f>G32+J32+M32+P32</f>
        <v>0</v>
      </c>
    </row>
    <row r="33" spans="1:19" s="3" customFormat="1" ht="20.100000000000001" customHeight="1" thickBot="1" x14ac:dyDescent="0.25">
      <c r="A33" s="14">
        <f t="shared" si="0"/>
        <v>27</v>
      </c>
      <c r="B33" s="15" t="s">
        <v>29</v>
      </c>
      <c r="C33" s="15"/>
      <c r="D33" s="24">
        <v>2045.53</v>
      </c>
      <c r="E33" s="12">
        <v>26.190200000000001</v>
      </c>
      <c r="F33" s="12">
        <v>26.190200000000001</v>
      </c>
      <c r="G33" s="13">
        <v>0</v>
      </c>
      <c r="H33" s="12">
        <v>21.8706</v>
      </c>
      <c r="I33" s="12">
        <v>21.8706</v>
      </c>
      <c r="J33" s="13">
        <v>0</v>
      </c>
      <c r="K33" s="12">
        <v>15.4923</v>
      </c>
      <c r="L33" s="12">
        <v>15.4923</v>
      </c>
      <c r="M33" s="13">
        <v>0</v>
      </c>
      <c r="N33" s="12">
        <v>10.06</v>
      </c>
      <c r="O33" s="12">
        <v>10.06</v>
      </c>
      <c r="P33" s="13">
        <v>0</v>
      </c>
      <c r="Q33" s="4">
        <f>E33+H33+K33+N33</f>
        <v>73.613100000000003</v>
      </c>
      <c r="R33" s="4">
        <f>F33+I33+L33+O33</f>
        <v>73.613100000000003</v>
      </c>
      <c r="S33" s="4">
        <f>G33+J33+M33+P33</f>
        <v>0</v>
      </c>
    </row>
    <row r="34" spans="1:19" s="3" customFormat="1" ht="20.100000000000001" customHeight="1" thickBot="1" x14ac:dyDescent="0.25">
      <c r="A34" s="14">
        <f t="shared" si="0"/>
        <v>28</v>
      </c>
      <c r="B34" s="15" t="s">
        <v>30</v>
      </c>
      <c r="C34" s="15"/>
      <c r="D34" s="24">
        <v>2045.53</v>
      </c>
      <c r="E34" s="12">
        <v>76.072599999999994</v>
      </c>
      <c r="F34" s="12">
        <v>76.072599999999994</v>
      </c>
      <c r="G34" s="13">
        <v>0</v>
      </c>
      <c r="H34" s="12">
        <v>60.6768</v>
      </c>
      <c r="I34" s="12">
        <v>60.6768</v>
      </c>
      <c r="J34" s="13">
        <v>0</v>
      </c>
      <c r="K34" s="12">
        <v>43.064700000000002</v>
      </c>
      <c r="L34" s="12">
        <v>43.064700000000002</v>
      </c>
      <c r="M34" s="13">
        <v>0</v>
      </c>
      <c r="N34" s="12">
        <v>29.418199999999999</v>
      </c>
      <c r="O34" s="12">
        <v>29.418199999999999</v>
      </c>
      <c r="P34" s="13">
        <v>0</v>
      </c>
      <c r="Q34" s="4">
        <f>E34+H34+K34+N34</f>
        <v>209.23230000000001</v>
      </c>
      <c r="R34" s="4">
        <f>F34+I34+L34+O34</f>
        <v>209.23230000000001</v>
      </c>
      <c r="S34" s="4">
        <f>G34+J34+M34+P34</f>
        <v>0</v>
      </c>
    </row>
    <row r="35" spans="1:19" s="3" customFormat="1" ht="20.100000000000001" customHeight="1" thickBot="1" x14ac:dyDescent="0.25">
      <c r="A35" s="14">
        <f t="shared" si="0"/>
        <v>29</v>
      </c>
      <c r="B35" s="15" t="s">
        <v>31</v>
      </c>
      <c r="C35" s="15"/>
      <c r="D35" s="24">
        <v>2045.53</v>
      </c>
      <c r="E35" s="12">
        <v>92.200800000000001</v>
      </c>
      <c r="F35" s="12">
        <v>86.4131</v>
      </c>
      <c r="G35" s="12">
        <v>5.7877000000000001</v>
      </c>
      <c r="H35" s="12">
        <v>71.403400000000005</v>
      </c>
      <c r="I35" s="12">
        <v>66.921199999999999</v>
      </c>
      <c r="J35" s="12">
        <v>4.4821999999999997</v>
      </c>
      <c r="K35" s="12">
        <v>50.291600000000003</v>
      </c>
      <c r="L35" s="12">
        <v>47.134599999999999</v>
      </c>
      <c r="M35" s="12">
        <v>3.157</v>
      </c>
      <c r="N35" s="12">
        <v>35.552399999999999</v>
      </c>
      <c r="O35" s="12">
        <v>33.320700000000002</v>
      </c>
      <c r="P35" s="12">
        <v>2.2317</v>
      </c>
      <c r="Q35" s="4">
        <f>E35+H35+K35+N35</f>
        <v>249.44820000000001</v>
      </c>
      <c r="R35" s="4">
        <f>F35+I35+L35+O35</f>
        <v>233.78960000000001</v>
      </c>
      <c r="S35" s="4">
        <f>G35+J35+M35+P35</f>
        <v>15.6586</v>
      </c>
    </row>
    <row r="36" spans="1:19" s="3" customFormat="1" ht="20.100000000000001" customHeight="1" thickBot="1" x14ac:dyDescent="0.25">
      <c r="A36" s="14">
        <f t="shared" si="0"/>
        <v>30</v>
      </c>
      <c r="B36" s="15" t="s">
        <v>32</v>
      </c>
      <c r="C36" s="15"/>
      <c r="D36" s="24">
        <v>2045.53</v>
      </c>
      <c r="E36" s="12">
        <v>77.371200000000002</v>
      </c>
      <c r="F36" s="12">
        <v>77.371200000000002</v>
      </c>
      <c r="G36" s="13">
        <v>0</v>
      </c>
      <c r="H36" s="12">
        <v>63.552300000000002</v>
      </c>
      <c r="I36" s="12">
        <v>63.552300000000002</v>
      </c>
      <c r="J36" s="13">
        <v>0</v>
      </c>
      <c r="K36" s="12">
        <v>45.125599999999999</v>
      </c>
      <c r="L36" s="12">
        <v>45.125599999999999</v>
      </c>
      <c r="M36" s="13">
        <v>0</v>
      </c>
      <c r="N36" s="12">
        <v>29.112100000000002</v>
      </c>
      <c r="O36" s="12">
        <v>29.112100000000002</v>
      </c>
      <c r="P36" s="13">
        <v>0</v>
      </c>
      <c r="Q36" s="4">
        <f>E36+H36+K36+N36</f>
        <v>215.16119999999998</v>
      </c>
      <c r="R36" s="4">
        <f>F36+I36+L36+O36</f>
        <v>215.16119999999998</v>
      </c>
      <c r="S36" s="4">
        <f>G36+J36+M36+P36</f>
        <v>0</v>
      </c>
    </row>
    <row r="37" spans="1:19" s="3" customFormat="1" ht="20.100000000000001" customHeight="1" thickBot="1" x14ac:dyDescent="0.25">
      <c r="A37" s="14">
        <f t="shared" si="0"/>
        <v>31</v>
      </c>
      <c r="B37" s="15" t="s">
        <v>33</v>
      </c>
      <c r="C37" s="15"/>
      <c r="D37" s="24">
        <v>2045.53</v>
      </c>
      <c r="E37" s="12">
        <v>79.659899999999993</v>
      </c>
      <c r="F37" s="12">
        <v>79.659899999999993</v>
      </c>
      <c r="G37" s="13">
        <v>0</v>
      </c>
      <c r="H37" s="12">
        <v>64.126800000000003</v>
      </c>
      <c r="I37" s="12">
        <v>64.126800000000003</v>
      </c>
      <c r="J37" s="13">
        <v>0</v>
      </c>
      <c r="K37" s="12">
        <v>44.7806</v>
      </c>
      <c r="L37" s="12">
        <v>44.7806</v>
      </c>
      <c r="M37" s="13">
        <v>0</v>
      </c>
      <c r="N37" s="12">
        <v>28.004300000000001</v>
      </c>
      <c r="O37" s="12">
        <v>28.004300000000001</v>
      </c>
      <c r="P37" s="13">
        <v>0</v>
      </c>
      <c r="Q37" s="4">
        <f>E37+H37+K37+N37</f>
        <v>216.57159999999999</v>
      </c>
      <c r="R37" s="4">
        <f>F37+I37+L37+O37</f>
        <v>216.57159999999999</v>
      </c>
      <c r="S37" s="4">
        <f>G37+J37+M37+P37</f>
        <v>0</v>
      </c>
    </row>
    <row r="38" spans="1:19" s="3" customFormat="1" ht="20.100000000000001" customHeight="1" thickBot="1" x14ac:dyDescent="0.25">
      <c r="A38" s="14">
        <f t="shared" si="0"/>
        <v>32</v>
      </c>
      <c r="B38" s="15" t="s">
        <v>34</v>
      </c>
      <c r="C38" s="15"/>
      <c r="D38" s="24">
        <v>2045.53</v>
      </c>
      <c r="E38" s="12">
        <v>90.942300000000003</v>
      </c>
      <c r="F38" s="12">
        <v>65.450400000000002</v>
      </c>
      <c r="G38" s="12">
        <v>25.491900000000001</v>
      </c>
      <c r="H38" s="12">
        <v>74.334900000000005</v>
      </c>
      <c r="I38" s="12">
        <v>49.936100000000003</v>
      </c>
      <c r="J38" s="12">
        <v>24.398800000000001</v>
      </c>
      <c r="K38" s="12">
        <v>52.121000000000002</v>
      </c>
      <c r="L38" s="12">
        <v>35.519799999999996</v>
      </c>
      <c r="M38" s="12">
        <v>16.601199999999999</v>
      </c>
      <c r="N38" s="12">
        <v>28.614599999999999</v>
      </c>
      <c r="O38" s="12">
        <v>23.412600000000001</v>
      </c>
      <c r="P38" s="12">
        <v>5.202</v>
      </c>
      <c r="Q38" s="4">
        <f>E38+H38+K38+N38</f>
        <v>246.0128</v>
      </c>
      <c r="R38" s="4">
        <f>F38+I38+L38+O38</f>
        <v>174.31890000000001</v>
      </c>
      <c r="S38" s="4">
        <f>G38+J38+M38+P38</f>
        <v>71.693899999999999</v>
      </c>
    </row>
    <row r="39" spans="1:19" s="3" customFormat="1" ht="20.100000000000001" customHeight="1" thickBot="1" x14ac:dyDescent="0.25">
      <c r="A39" s="14">
        <f t="shared" si="0"/>
        <v>33</v>
      </c>
      <c r="B39" s="15" t="s">
        <v>35</v>
      </c>
      <c r="C39" s="15"/>
      <c r="D39" s="24">
        <v>2045.53</v>
      </c>
      <c r="E39" s="12">
        <v>99.3446</v>
      </c>
      <c r="F39" s="12">
        <v>99.3446</v>
      </c>
      <c r="G39" s="13">
        <v>0</v>
      </c>
      <c r="H39" s="12">
        <v>79.672399999999996</v>
      </c>
      <c r="I39" s="12">
        <v>79.672399999999996</v>
      </c>
      <c r="J39" s="13">
        <v>0</v>
      </c>
      <c r="K39" s="12">
        <v>55.426900000000003</v>
      </c>
      <c r="L39" s="12">
        <v>55.426900000000003</v>
      </c>
      <c r="M39" s="13">
        <v>0</v>
      </c>
      <c r="N39" s="12">
        <v>36.336399999999998</v>
      </c>
      <c r="O39" s="12">
        <v>36.336399999999998</v>
      </c>
      <c r="P39" s="13">
        <v>0</v>
      </c>
      <c r="Q39" s="4">
        <f>E39+H39+K39+N39</f>
        <v>270.78030000000001</v>
      </c>
      <c r="R39" s="4">
        <f>F39+I39+L39+O39</f>
        <v>270.78030000000001</v>
      </c>
      <c r="S39" s="4">
        <f>G39+J39+M39+P39</f>
        <v>0</v>
      </c>
    </row>
    <row r="40" spans="1:19" s="3" customFormat="1" ht="20.100000000000001" customHeight="1" thickBot="1" x14ac:dyDescent="0.25">
      <c r="A40" s="14">
        <f t="shared" si="0"/>
        <v>34</v>
      </c>
      <c r="B40" s="15" t="s">
        <v>36</v>
      </c>
      <c r="C40" s="15"/>
      <c r="D40" s="24">
        <v>2045.53</v>
      </c>
      <c r="E40" s="12">
        <v>82.333200000000005</v>
      </c>
      <c r="F40" s="12">
        <v>82.333200000000005</v>
      </c>
      <c r="G40" s="13">
        <v>0</v>
      </c>
      <c r="H40" s="12">
        <v>66.779399999999995</v>
      </c>
      <c r="I40" s="12">
        <v>66.779399999999995</v>
      </c>
      <c r="J40" s="13">
        <v>0</v>
      </c>
      <c r="K40" s="12">
        <v>46.359099999999998</v>
      </c>
      <c r="L40" s="12">
        <v>46.359099999999998</v>
      </c>
      <c r="M40" s="13">
        <v>0</v>
      </c>
      <c r="N40" s="12">
        <v>28.7469</v>
      </c>
      <c r="O40" s="12">
        <v>28.7469</v>
      </c>
      <c r="P40" s="13">
        <v>0</v>
      </c>
      <c r="Q40" s="4">
        <f>E40+H40+K40+N40</f>
        <v>224.21860000000001</v>
      </c>
      <c r="R40" s="4">
        <f>F40+I40+L40+O40</f>
        <v>224.21860000000001</v>
      </c>
      <c r="S40" s="4">
        <f>G40+J40+M40+P40</f>
        <v>0</v>
      </c>
    </row>
    <row r="41" spans="1:19" s="3" customFormat="1" ht="20.100000000000001" customHeight="1" thickBot="1" x14ac:dyDescent="0.25">
      <c r="A41" s="14">
        <f t="shared" si="0"/>
        <v>35</v>
      </c>
      <c r="B41" s="15" t="s">
        <v>37</v>
      </c>
      <c r="C41" s="15"/>
      <c r="D41" s="24">
        <v>2045.53</v>
      </c>
      <c r="E41" s="12">
        <v>89.117699999999999</v>
      </c>
      <c r="F41" s="12">
        <v>89.117699999999999</v>
      </c>
      <c r="G41" s="13">
        <v>0</v>
      </c>
      <c r="H41" s="12">
        <v>67.740499999999997</v>
      </c>
      <c r="I41" s="12">
        <v>67.740499999999997</v>
      </c>
      <c r="J41" s="13">
        <v>0</v>
      </c>
      <c r="K41" s="12">
        <v>49.194800000000001</v>
      </c>
      <c r="L41" s="12">
        <v>49.194800000000001</v>
      </c>
      <c r="M41" s="13">
        <v>0</v>
      </c>
      <c r="N41" s="12">
        <v>30.676400000000001</v>
      </c>
      <c r="O41" s="12">
        <v>30.676400000000001</v>
      </c>
      <c r="P41" s="13">
        <v>0</v>
      </c>
      <c r="Q41" s="4">
        <f>E41+H41+K41+N41</f>
        <v>236.7294</v>
      </c>
      <c r="R41" s="4">
        <f>F41+I41+L41+O41</f>
        <v>236.7294</v>
      </c>
      <c r="S41" s="4">
        <f>G41+J41+M41+P41</f>
        <v>0</v>
      </c>
    </row>
    <row r="42" spans="1:19" s="3" customFormat="1" ht="20.100000000000001" customHeight="1" thickBot="1" x14ac:dyDescent="0.25">
      <c r="A42" s="14">
        <f t="shared" si="0"/>
        <v>36</v>
      </c>
      <c r="B42" s="15" t="s">
        <v>38</v>
      </c>
      <c r="C42" s="15"/>
      <c r="D42" s="24">
        <v>2045.53</v>
      </c>
      <c r="E42" s="12">
        <v>42.853299999999997</v>
      </c>
      <c r="F42" s="12">
        <v>42.853299999999997</v>
      </c>
      <c r="G42" s="13">
        <v>0</v>
      </c>
      <c r="H42" s="12">
        <v>34.428899999999999</v>
      </c>
      <c r="I42" s="12">
        <v>34.428899999999999</v>
      </c>
      <c r="J42" s="13">
        <v>0</v>
      </c>
      <c r="K42" s="12">
        <v>24.385899999999999</v>
      </c>
      <c r="L42" s="12">
        <v>24.385899999999999</v>
      </c>
      <c r="M42" s="13">
        <v>0</v>
      </c>
      <c r="N42" s="12">
        <v>20.1799</v>
      </c>
      <c r="O42" s="12">
        <v>20.1799</v>
      </c>
      <c r="P42" s="13">
        <v>0</v>
      </c>
      <c r="Q42" s="4">
        <f>E42+H42+K42+N42</f>
        <v>121.84799999999998</v>
      </c>
      <c r="R42" s="4">
        <f>F42+I42+L42+O42</f>
        <v>121.84799999999998</v>
      </c>
      <c r="S42" s="4">
        <f>G42+J42+M42+P42</f>
        <v>0</v>
      </c>
    </row>
    <row r="43" spans="1:19" s="3" customFormat="1" ht="20.100000000000001" customHeight="1" thickBot="1" x14ac:dyDescent="0.25">
      <c r="A43" s="14">
        <f t="shared" si="0"/>
        <v>37</v>
      </c>
      <c r="B43" s="15" t="s">
        <v>39</v>
      </c>
      <c r="C43" s="15"/>
      <c r="D43" s="24">
        <v>2045.53</v>
      </c>
      <c r="E43" s="12">
        <v>111.55459999999999</v>
      </c>
      <c r="F43" s="12">
        <v>111.55459999999999</v>
      </c>
      <c r="G43" s="13">
        <v>0</v>
      </c>
      <c r="H43" s="12">
        <v>88.373400000000004</v>
      </c>
      <c r="I43" s="12">
        <v>88.373400000000004</v>
      </c>
      <c r="J43" s="13">
        <v>0</v>
      </c>
      <c r="K43" s="12">
        <v>60.680199999999999</v>
      </c>
      <c r="L43" s="12">
        <v>60.680199999999999</v>
      </c>
      <c r="M43" s="13">
        <v>0</v>
      </c>
      <c r="N43" s="12">
        <v>37.569499999999998</v>
      </c>
      <c r="O43" s="12">
        <v>37.569499999999998</v>
      </c>
      <c r="P43" s="13">
        <v>0</v>
      </c>
      <c r="Q43" s="4">
        <f>E43+H43+K43+N43</f>
        <v>298.17770000000002</v>
      </c>
      <c r="R43" s="4">
        <f>F43+I43+L43+O43</f>
        <v>298.17770000000002</v>
      </c>
      <c r="S43" s="4">
        <f>G43+J43+M43+P43</f>
        <v>0</v>
      </c>
    </row>
    <row r="44" spans="1:19" s="3" customFormat="1" ht="20.100000000000001" customHeight="1" thickBot="1" x14ac:dyDescent="0.25">
      <c r="A44" s="14">
        <f t="shared" si="0"/>
        <v>38</v>
      </c>
      <c r="B44" s="15" t="s">
        <v>40</v>
      </c>
      <c r="C44" s="15"/>
      <c r="D44" s="24">
        <v>2045.53</v>
      </c>
      <c r="E44" s="12">
        <v>113.15130000000001</v>
      </c>
      <c r="F44" s="12">
        <v>110.8857</v>
      </c>
      <c r="G44" s="12">
        <v>2.2656000000000001</v>
      </c>
      <c r="H44" s="12">
        <v>84.083799999999997</v>
      </c>
      <c r="I44" s="12">
        <v>82.400199999999998</v>
      </c>
      <c r="J44" s="12">
        <v>1.6836</v>
      </c>
      <c r="K44" s="12">
        <v>68.776300000000006</v>
      </c>
      <c r="L44" s="12">
        <v>67.399199999999993</v>
      </c>
      <c r="M44" s="12">
        <v>1.3771</v>
      </c>
      <c r="N44" s="12">
        <v>41.468899999999998</v>
      </c>
      <c r="O44" s="12">
        <v>40.638599999999997</v>
      </c>
      <c r="P44" s="12">
        <v>0.83030000000000004</v>
      </c>
      <c r="Q44" s="4">
        <f>E44+H44+K44+N44</f>
        <v>307.4803</v>
      </c>
      <c r="R44" s="4">
        <f>F44+I44+L44+O44</f>
        <v>301.32369999999997</v>
      </c>
      <c r="S44" s="4">
        <f>G44+J44+M44+P44</f>
        <v>6.1566000000000001</v>
      </c>
    </row>
    <row r="45" spans="1:19" s="3" customFormat="1" ht="20.100000000000001" customHeight="1" thickBot="1" x14ac:dyDescent="0.25">
      <c r="A45" s="14">
        <f t="shared" si="0"/>
        <v>39</v>
      </c>
      <c r="B45" s="15" t="s">
        <v>41</v>
      </c>
      <c r="C45" s="15"/>
      <c r="D45" s="24">
        <v>2045.53</v>
      </c>
      <c r="E45" s="12">
        <v>328.51440000000002</v>
      </c>
      <c r="F45" s="12">
        <v>321.42090000000002</v>
      </c>
      <c r="G45" s="12">
        <v>7.0934999999999997</v>
      </c>
      <c r="H45" s="12">
        <v>271.3811</v>
      </c>
      <c r="I45" s="12">
        <v>265.5213</v>
      </c>
      <c r="J45" s="12">
        <v>5.8597999999999999</v>
      </c>
      <c r="K45" s="12">
        <v>194.09</v>
      </c>
      <c r="L45" s="12">
        <v>189.8991</v>
      </c>
      <c r="M45" s="12">
        <v>4.1909000000000001</v>
      </c>
      <c r="N45" s="12">
        <v>125.9653</v>
      </c>
      <c r="O45" s="12">
        <v>123.2454</v>
      </c>
      <c r="P45" s="12">
        <v>2.7199</v>
      </c>
      <c r="Q45" s="4">
        <f>E45+H45+K45+N45</f>
        <v>919.95080000000007</v>
      </c>
      <c r="R45" s="4">
        <f>F45+I45+L45+O45</f>
        <v>900.08669999999995</v>
      </c>
      <c r="S45" s="4">
        <f>G45+J45+M45+P45</f>
        <v>19.864099999999997</v>
      </c>
    </row>
    <row r="46" spans="1:19" s="3" customFormat="1" ht="20.100000000000001" customHeight="1" thickBot="1" x14ac:dyDescent="0.25">
      <c r="A46" s="14">
        <f t="shared" si="0"/>
        <v>40</v>
      </c>
      <c r="B46" s="15" t="s">
        <v>42</v>
      </c>
      <c r="C46" s="15"/>
      <c r="D46" s="24">
        <v>2045.53</v>
      </c>
      <c r="E46" s="12">
        <v>26.0426</v>
      </c>
      <c r="F46" s="12">
        <v>26.0426</v>
      </c>
      <c r="G46" s="13">
        <v>0</v>
      </c>
      <c r="H46" s="12">
        <v>21.4529</v>
      </c>
      <c r="I46" s="12">
        <v>21.4529</v>
      </c>
      <c r="J46" s="13">
        <v>0</v>
      </c>
      <c r="K46" s="12">
        <v>15.467700000000001</v>
      </c>
      <c r="L46" s="12">
        <v>15.467700000000001</v>
      </c>
      <c r="M46" s="13">
        <v>0</v>
      </c>
      <c r="N46" s="12">
        <v>10.424899999999999</v>
      </c>
      <c r="O46" s="12">
        <v>10.424899999999999</v>
      </c>
      <c r="P46" s="13">
        <v>0</v>
      </c>
      <c r="Q46" s="4">
        <f>E46+H46+K46+N46</f>
        <v>73.388099999999994</v>
      </c>
      <c r="R46" s="4">
        <f>F46+I46+L46+O46</f>
        <v>73.388099999999994</v>
      </c>
      <c r="S46" s="4">
        <f>G46+J46+M46+P46</f>
        <v>0</v>
      </c>
    </row>
    <row r="47" spans="1:19" s="3" customFormat="1" ht="20.100000000000001" customHeight="1" thickBot="1" x14ac:dyDescent="0.25">
      <c r="A47" s="14">
        <f t="shared" si="0"/>
        <v>41</v>
      </c>
      <c r="B47" s="15" t="s">
        <v>43</v>
      </c>
      <c r="C47" s="15"/>
      <c r="D47" s="24">
        <v>2045.53</v>
      </c>
      <c r="E47" s="12">
        <v>145.566</v>
      </c>
      <c r="F47" s="12">
        <v>120.6846</v>
      </c>
      <c r="G47" s="12">
        <v>24.881399999999999</v>
      </c>
      <c r="H47" s="12">
        <v>116.3946</v>
      </c>
      <c r="I47" s="12">
        <v>96.499300000000005</v>
      </c>
      <c r="J47" s="12">
        <v>19.895299999999999</v>
      </c>
      <c r="K47" s="12">
        <v>83.923500000000004</v>
      </c>
      <c r="L47" s="12">
        <v>69.578500000000005</v>
      </c>
      <c r="M47" s="12">
        <v>14.345000000000001</v>
      </c>
      <c r="N47" s="12">
        <v>56.280999999999999</v>
      </c>
      <c r="O47" s="12">
        <v>46.660899999999998</v>
      </c>
      <c r="P47" s="12">
        <v>9.6201000000000008</v>
      </c>
      <c r="Q47" s="4">
        <f>E47+H47+K47+N47</f>
        <v>402.1651</v>
      </c>
      <c r="R47" s="4">
        <f>F47+I47+L47+O47</f>
        <v>333.42330000000004</v>
      </c>
      <c r="S47" s="4">
        <f>G47+J47+M47+P47</f>
        <v>68.741799999999998</v>
      </c>
    </row>
    <row r="48" spans="1:19" s="3" customFormat="1" ht="20.100000000000001" customHeight="1" thickBot="1" x14ac:dyDescent="0.25">
      <c r="A48" s="14">
        <f t="shared" si="0"/>
        <v>42</v>
      </c>
      <c r="B48" s="15" t="s">
        <v>44</v>
      </c>
      <c r="C48" s="15"/>
      <c r="D48" s="24">
        <v>2045.53</v>
      </c>
      <c r="E48" s="12">
        <v>37.836399999999998</v>
      </c>
      <c r="F48" s="12">
        <v>37.836399999999998</v>
      </c>
      <c r="G48" s="13">
        <v>0</v>
      </c>
      <c r="H48" s="12">
        <v>29.077999999999999</v>
      </c>
      <c r="I48" s="12">
        <v>29.077999999999999</v>
      </c>
      <c r="J48" s="13">
        <v>0</v>
      </c>
      <c r="K48" s="12">
        <v>19.908300000000001</v>
      </c>
      <c r="L48" s="12">
        <v>19.908300000000001</v>
      </c>
      <c r="M48" s="13">
        <v>0</v>
      </c>
      <c r="N48" s="12">
        <v>14.881399999999999</v>
      </c>
      <c r="O48" s="12">
        <v>14.881399999999999</v>
      </c>
      <c r="P48" s="13">
        <v>0</v>
      </c>
      <c r="Q48" s="4">
        <f>E48+H48+K48+N48</f>
        <v>101.7041</v>
      </c>
      <c r="R48" s="4">
        <f>F48+I48+L48+O48</f>
        <v>101.7041</v>
      </c>
      <c r="S48" s="4">
        <f>G48+J48+M48+P48</f>
        <v>0</v>
      </c>
    </row>
    <row r="49" spans="1:19" s="3" customFormat="1" ht="20.100000000000001" customHeight="1" thickBot="1" x14ac:dyDescent="0.25">
      <c r="A49" s="14">
        <f t="shared" si="0"/>
        <v>43</v>
      </c>
      <c r="B49" s="15" t="s">
        <v>45</v>
      </c>
      <c r="C49" s="15"/>
      <c r="D49" s="24">
        <v>2045.53</v>
      </c>
      <c r="E49" s="12">
        <v>28.732199999999999</v>
      </c>
      <c r="F49" s="12">
        <v>18.210899999999999</v>
      </c>
      <c r="G49" s="12">
        <v>10.5213</v>
      </c>
      <c r="H49" s="12">
        <v>22.448699999999999</v>
      </c>
      <c r="I49" s="12">
        <v>14.228400000000001</v>
      </c>
      <c r="J49" s="12">
        <v>8.2202999999999999</v>
      </c>
      <c r="K49" s="12">
        <v>15.4657</v>
      </c>
      <c r="L49" s="12">
        <v>9.8025000000000002</v>
      </c>
      <c r="M49" s="12">
        <v>5.6631999999999998</v>
      </c>
      <c r="N49" s="12">
        <v>9.4322999999999997</v>
      </c>
      <c r="O49" s="12">
        <v>5.9783999999999997</v>
      </c>
      <c r="P49" s="12">
        <v>3.4539</v>
      </c>
      <c r="Q49" s="4">
        <f>E49+H49+K49+N49</f>
        <v>76.07889999999999</v>
      </c>
      <c r="R49" s="4">
        <f>F49+I49+L49+O49</f>
        <v>48.220200000000006</v>
      </c>
      <c r="S49" s="4">
        <f>G49+J49+M49+P49</f>
        <v>27.858699999999999</v>
      </c>
    </row>
    <row r="50" spans="1:19" s="3" customFormat="1" ht="20.100000000000001" customHeight="1" thickBot="1" x14ac:dyDescent="0.25">
      <c r="A50" s="14">
        <f t="shared" si="0"/>
        <v>44</v>
      </c>
      <c r="B50" s="15" t="s">
        <v>46</v>
      </c>
      <c r="C50" s="15"/>
      <c r="D50" s="24">
        <v>2045.53</v>
      </c>
      <c r="E50" s="12">
        <v>169.38030000000001</v>
      </c>
      <c r="F50" s="12">
        <v>169.38030000000001</v>
      </c>
      <c r="G50" s="13">
        <v>0</v>
      </c>
      <c r="H50" s="12">
        <v>138.46250000000001</v>
      </c>
      <c r="I50" s="12">
        <v>138.46250000000001</v>
      </c>
      <c r="J50" s="13">
        <v>0</v>
      </c>
      <c r="K50" s="12">
        <v>99.665099999999995</v>
      </c>
      <c r="L50" s="12">
        <v>99.665099999999995</v>
      </c>
      <c r="M50" s="13">
        <v>0</v>
      </c>
      <c r="N50" s="12">
        <v>71.572800000000001</v>
      </c>
      <c r="O50" s="12">
        <v>71.572800000000001</v>
      </c>
      <c r="P50" s="13">
        <v>0</v>
      </c>
      <c r="Q50" s="4">
        <f>E50+H50+K50+N50</f>
        <v>479.08069999999998</v>
      </c>
      <c r="R50" s="4">
        <f>F50+I50+L50+O50</f>
        <v>479.08069999999998</v>
      </c>
      <c r="S50" s="4">
        <f>G50+J50+M50+P50</f>
        <v>0</v>
      </c>
    </row>
    <row r="51" spans="1:19" s="3" customFormat="1" ht="20.100000000000001" customHeight="1" thickBot="1" x14ac:dyDescent="0.25">
      <c r="A51" s="14">
        <f t="shared" si="0"/>
        <v>45</v>
      </c>
      <c r="B51" s="15" t="s">
        <v>47</v>
      </c>
      <c r="C51" s="15"/>
      <c r="D51" s="24">
        <v>2045.53</v>
      </c>
      <c r="E51" s="12">
        <v>116.187</v>
      </c>
      <c r="F51" s="12">
        <v>116.187</v>
      </c>
      <c r="G51" s="13">
        <v>0</v>
      </c>
      <c r="H51" s="12">
        <v>94.8232</v>
      </c>
      <c r="I51" s="12">
        <v>94.8232</v>
      </c>
      <c r="J51" s="13">
        <v>0</v>
      </c>
      <c r="K51" s="12">
        <v>68.324700000000007</v>
      </c>
      <c r="L51" s="12">
        <v>68.324700000000007</v>
      </c>
      <c r="M51" s="13">
        <v>0</v>
      </c>
      <c r="N51" s="12">
        <v>49.747199999999999</v>
      </c>
      <c r="O51" s="12">
        <v>49.747199999999999</v>
      </c>
      <c r="P51" s="13">
        <v>0</v>
      </c>
      <c r="Q51" s="4">
        <f>E51+H51+K51+N51</f>
        <v>329.08210000000003</v>
      </c>
      <c r="R51" s="4">
        <f>F51+I51+L51+O51</f>
        <v>329.08210000000003</v>
      </c>
      <c r="S51" s="4">
        <f>G51+J51+M51+P51</f>
        <v>0</v>
      </c>
    </row>
    <row r="52" spans="1:19" s="3" customFormat="1" ht="20.100000000000001" customHeight="1" thickBot="1" x14ac:dyDescent="0.25">
      <c r="A52" s="14">
        <f t="shared" si="0"/>
        <v>46</v>
      </c>
      <c r="B52" s="15" t="s">
        <v>48</v>
      </c>
      <c r="C52" s="15"/>
      <c r="D52" s="24">
        <v>2045.53</v>
      </c>
      <c r="E52" s="12">
        <v>75.655900000000003</v>
      </c>
      <c r="F52" s="12">
        <v>75.655900000000003</v>
      </c>
      <c r="G52" s="13">
        <v>0</v>
      </c>
      <c r="H52" s="12">
        <v>62.523099999999999</v>
      </c>
      <c r="I52" s="12">
        <v>62.523099999999999</v>
      </c>
      <c r="J52" s="13">
        <v>0</v>
      </c>
      <c r="K52" s="12">
        <v>45.441400000000002</v>
      </c>
      <c r="L52" s="12">
        <v>45.441400000000002</v>
      </c>
      <c r="M52" s="13">
        <v>0</v>
      </c>
      <c r="N52" s="12">
        <v>29.5303</v>
      </c>
      <c r="O52" s="12">
        <v>29.5303</v>
      </c>
      <c r="P52" s="13">
        <v>0</v>
      </c>
      <c r="Q52" s="4">
        <f>E52+H52+K52+N52</f>
        <v>213.15070000000003</v>
      </c>
      <c r="R52" s="4">
        <f>F52+I52+L52+O52</f>
        <v>213.15070000000003</v>
      </c>
      <c r="S52" s="4">
        <f>G52+J52+M52+P52</f>
        <v>0</v>
      </c>
    </row>
    <row r="53" spans="1:19" s="3" customFormat="1" ht="20.100000000000001" customHeight="1" thickBot="1" x14ac:dyDescent="0.25">
      <c r="A53" s="14">
        <f t="shared" si="0"/>
        <v>47</v>
      </c>
      <c r="B53" s="15" t="s">
        <v>49</v>
      </c>
      <c r="C53" s="15"/>
      <c r="D53" s="24">
        <v>2045.53</v>
      </c>
      <c r="E53" s="12">
        <v>144.39609999999999</v>
      </c>
      <c r="F53" s="12">
        <v>126.3502</v>
      </c>
      <c r="G53" s="12">
        <v>18.0459</v>
      </c>
      <c r="H53" s="12">
        <v>119.5397</v>
      </c>
      <c r="I53" s="12">
        <v>104.6002</v>
      </c>
      <c r="J53" s="12">
        <v>14.939500000000001</v>
      </c>
      <c r="K53" s="12">
        <v>87.0274</v>
      </c>
      <c r="L53" s="12">
        <v>76.1511</v>
      </c>
      <c r="M53" s="12">
        <v>10.876300000000001</v>
      </c>
      <c r="N53" s="12">
        <v>58.784399999999998</v>
      </c>
      <c r="O53" s="12">
        <v>51.437800000000003</v>
      </c>
      <c r="P53" s="12">
        <v>7.3465999999999996</v>
      </c>
      <c r="Q53" s="4">
        <f>E53+H53+K53+N53</f>
        <v>409.74759999999998</v>
      </c>
      <c r="R53" s="4">
        <f>F53+I53+L53+O53</f>
        <v>358.53929999999997</v>
      </c>
      <c r="S53" s="4">
        <f>G53+J53+M53+P53</f>
        <v>51.208300000000001</v>
      </c>
    </row>
    <row r="54" spans="1:19" s="3" customFormat="1" ht="20.100000000000001" customHeight="1" thickBot="1" x14ac:dyDescent="0.25">
      <c r="A54" s="14">
        <f t="shared" si="0"/>
        <v>48</v>
      </c>
      <c r="B54" s="15" t="s">
        <v>50</v>
      </c>
      <c r="C54" s="15"/>
      <c r="D54" s="24">
        <v>2045.53</v>
      </c>
      <c r="E54" s="12">
        <v>24.4237</v>
      </c>
      <c r="F54" s="12">
        <v>18.995799999999999</v>
      </c>
      <c r="G54" s="12">
        <v>5.4279000000000002</v>
      </c>
      <c r="H54" s="12">
        <v>19.524699999999999</v>
      </c>
      <c r="I54" s="12">
        <v>15.185499999999999</v>
      </c>
      <c r="J54" s="12">
        <v>4.3391999999999999</v>
      </c>
      <c r="K54" s="12">
        <v>13.9701</v>
      </c>
      <c r="L54" s="12">
        <v>10.8653</v>
      </c>
      <c r="M54" s="12">
        <v>3.1048</v>
      </c>
      <c r="N54" s="12">
        <v>8.3247</v>
      </c>
      <c r="O54" s="12">
        <v>6.4745999999999997</v>
      </c>
      <c r="P54" s="12">
        <v>1.8501000000000001</v>
      </c>
      <c r="Q54" s="4">
        <f>E54+H54+K54+N54</f>
        <v>66.243200000000002</v>
      </c>
      <c r="R54" s="4">
        <f>F54+I54+L54+O54</f>
        <v>51.5212</v>
      </c>
      <c r="S54" s="4">
        <f>G54+J54+M54+P54</f>
        <v>14.722</v>
      </c>
    </row>
    <row r="55" spans="1:19" s="3" customFormat="1" ht="20.100000000000001" customHeight="1" thickBot="1" x14ac:dyDescent="0.25">
      <c r="A55" s="14">
        <f t="shared" si="0"/>
        <v>49</v>
      </c>
      <c r="B55" s="15" t="s">
        <v>332</v>
      </c>
      <c r="C55" s="15"/>
      <c r="D55" s="24">
        <v>2045.53</v>
      </c>
      <c r="E55" s="12">
        <v>34.860399999999998</v>
      </c>
      <c r="F55" s="12">
        <v>34.860399999999998</v>
      </c>
      <c r="G55" s="13">
        <v>0</v>
      </c>
      <c r="H55" s="12">
        <v>26.852399999999999</v>
      </c>
      <c r="I55" s="12">
        <v>26.852399999999999</v>
      </c>
      <c r="J55" s="13">
        <v>0</v>
      </c>
      <c r="K55" s="12">
        <v>19.313400000000001</v>
      </c>
      <c r="L55" s="12">
        <v>19.313400000000001</v>
      </c>
      <c r="M55" s="13">
        <v>0</v>
      </c>
      <c r="N55" s="12">
        <v>12.565899999999999</v>
      </c>
      <c r="O55" s="12">
        <v>12.565899999999999</v>
      </c>
      <c r="P55" s="13">
        <v>0</v>
      </c>
      <c r="Q55" s="4">
        <f>E55+H55+K55+N55</f>
        <v>93.592100000000002</v>
      </c>
      <c r="R55" s="4">
        <f>F55+I55+L55+O55</f>
        <v>93.592100000000002</v>
      </c>
      <c r="S55" s="4">
        <f>G55+J55+M55+P55</f>
        <v>0</v>
      </c>
    </row>
    <row r="56" spans="1:19" s="3" customFormat="1" ht="20.100000000000001" customHeight="1" thickBot="1" x14ac:dyDescent="0.25">
      <c r="A56" s="14">
        <f t="shared" si="0"/>
        <v>50</v>
      </c>
      <c r="B56" s="15" t="s">
        <v>51</v>
      </c>
      <c r="C56" s="15"/>
      <c r="D56" s="24">
        <v>2045.53</v>
      </c>
      <c r="E56" s="12">
        <v>141.22460000000001</v>
      </c>
      <c r="F56" s="12">
        <v>139.22540000000001</v>
      </c>
      <c r="G56" s="12">
        <v>1.9992000000000001</v>
      </c>
      <c r="H56" s="12">
        <v>114.1651</v>
      </c>
      <c r="I56" s="12">
        <v>112.54900000000001</v>
      </c>
      <c r="J56" s="12">
        <v>1.6161000000000001</v>
      </c>
      <c r="K56" s="12">
        <v>79.663899999999998</v>
      </c>
      <c r="L56" s="12">
        <v>78.536199999999994</v>
      </c>
      <c r="M56" s="12">
        <v>1.1276999999999999</v>
      </c>
      <c r="N56" s="12">
        <v>48.921900000000001</v>
      </c>
      <c r="O56" s="12">
        <v>48.229399999999998</v>
      </c>
      <c r="P56" s="12">
        <v>0.6925</v>
      </c>
      <c r="Q56" s="4">
        <f>E56+H56+K56+N56</f>
        <v>383.97550000000001</v>
      </c>
      <c r="R56" s="4">
        <f>F56+I56+L56+O56</f>
        <v>378.54</v>
      </c>
      <c r="S56" s="4">
        <f>G56+J56+M56+P56</f>
        <v>5.4355000000000002</v>
      </c>
    </row>
    <row r="57" spans="1:19" s="3" customFormat="1" ht="20.100000000000001" customHeight="1" thickBot="1" x14ac:dyDescent="0.25">
      <c r="A57" s="14">
        <f t="shared" si="0"/>
        <v>51</v>
      </c>
      <c r="B57" s="15" t="s">
        <v>52</v>
      </c>
      <c r="C57" s="15"/>
      <c r="D57" s="24">
        <v>2045.53</v>
      </c>
      <c r="E57" s="12">
        <v>144.01689999999999</v>
      </c>
      <c r="F57" s="12">
        <v>144.01689999999999</v>
      </c>
      <c r="G57" s="13">
        <v>0</v>
      </c>
      <c r="H57" s="12">
        <v>117.32559999999999</v>
      </c>
      <c r="I57" s="12">
        <v>117.32559999999999</v>
      </c>
      <c r="J57" s="13">
        <v>0</v>
      </c>
      <c r="K57" s="12">
        <v>82.3904</v>
      </c>
      <c r="L57" s="12">
        <v>82.3904</v>
      </c>
      <c r="M57" s="13">
        <v>0</v>
      </c>
      <c r="N57" s="12">
        <v>44.152099999999997</v>
      </c>
      <c r="O57" s="12">
        <v>44.152099999999997</v>
      </c>
      <c r="P57" s="13">
        <v>0</v>
      </c>
      <c r="Q57" s="4">
        <f>E57+H57+K57+N57</f>
        <v>387.88499999999999</v>
      </c>
      <c r="R57" s="4">
        <f>F57+I57+L57+O57</f>
        <v>387.88499999999999</v>
      </c>
      <c r="S57" s="4">
        <f>G57+J57+M57+P57</f>
        <v>0</v>
      </c>
    </row>
    <row r="58" spans="1:19" s="3" customFormat="1" ht="20.100000000000001" customHeight="1" thickBot="1" x14ac:dyDescent="0.25">
      <c r="A58" s="14">
        <f t="shared" si="0"/>
        <v>52</v>
      </c>
      <c r="B58" s="15" t="s">
        <v>53</v>
      </c>
      <c r="C58" s="15"/>
      <c r="D58" s="24">
        <v>2045.53</v>
      </c>
      <c r="E58" s="12">
        <v>150.51589999999999</v>
      </c>
      <c r="F58" s="12">
        <v>150.51589999999999</v>
      </c>
      <c r="G58" s="13">
        <v>0</v>
      </c>
      <c r="H58" s="12">
        <v>123.3536</v>
      </c>
      <c r="I58" s="12">
        <v>123.3536</v>
      </c>
      <c r="J58" s="13">
        <v>0</v>
      </c>
      <c r="K58" s="12">
        <v>86.818299999999994</v>
      </c>
      <c r="L58" s="12">
        <v>86.818299999999994</v>
      </c>
      <c r="M58" s="13">
        <v>0</v>
      </c>
      <c r="N58" s="12">
        <v>59.634999999999998</v>
      </c>
      <c r="O58" s="12">
        <v>59.634999999999998</v>
      </c>
      <c r="P58" s="13">
        <v>0</v>
      </c>
      <c r="Q58" s="4">
        <f>E58+H58+K58+N58</f>
        <v>420.32280000000003</v>
      </c>
      <c r="R58" s="4">
        <f>F58+I58+L58+O58</f>
        <v>420.32280000000003</v>
      </c>
      <c r="S58" s="4">
        <f>G58+J58+M58+P58</f>
        <v>0</v>
      </c>
    </row>
    <row r="59" spans="1:19" s="3" customFormat="1" ht="20.100000000000001" customHeight="1" thickBot="1" x14ac:dyDescent="0.25">
      <c r="A59" s="14">
        <f t="shared" si="0"/>
        <v>53</v>
      </c>
      <c r="B59" s="15" t="s">
        <v>54</v>
      </c>
      <c r="C59" s="15"/>
      <c r="D59" s="24">
        <v>2045.53</v>
      </c>
      <c r="E59" s="12">
        <f>285.4304+17.9899</f>
        <v>303.4203</v>
      </c>
      <c r="F59" s="12">
        <v>282.31400000000002</v>
      </c>
      <c r="G59" s="12">
        <f>3.1164+17.9899</f>
        <v>21.106299999999997</v>
      </c>
      <c r="H59" s="12">
        <f>233.1132+17.7742</f>
        <v>250.88740000000001</v>
      </c>
      <c r="I59" s="12">
        <v>230.56809999999999</v>
      </c>
      <c r="J59" s="12">
        <f>2.5451+17.7742</f>
        <v>20.319300000000002</v>
      </c>
      <c r="K59" s="12">
        <f>161.0142+15.5025</f>
        <v>176.51669999999999</v>
      </c>
      <c r="L59" s="12">
        <v>159.25620000000001</v>
      </c>
      <c r="M59" s="12">
        <f>1.758+15.5025</f>
        <v>17.2605</v>
      </c>
      <c r="N59" s="12">
        <f>104.6101+12.5795</f>
        <v>117.1896</v>
      </c>
      <c r="O59" s="12">
        <v>103.468</v>
      </c>
      <c r="P59" s="12">
        <f>1.1421+12.5795</f>
        <v>13.721599999999999</v>
      </c>
      <c r="Q59" s="4">
        <f>E59+H59+K59+N59</f>
        <v>848.01400000000012</v>
      </c>
      <c r="R59" s="4">
        <f>F59+I59+L59+O59</f>
        <v>775.60630000000003</v>
      </c>
      <c r="S59" s="4">
        <f>G59+J59+M59+P59</f>
        <v>72.407700000000006</v>
      </c>
    </row>
    <row r="60" spans="1:19" s="3" customFormat="1" ht="20.100000000000001" customHeight="1" thickBot="1" x14ac:dyDescent="0.25">
      <c r="A60" s="14">
        <f t="shared" si="0"/>
        <v>54</v>
      </c>
      <c r="B60" s="15" t="s">
        <v>55</v>
      </c>
      <c r="C60" s="15"/>
      <c r="D60" s="24">
        <v>2045.53</v>
      </c>
      <c r="E60" s="12">
        <v>132.40799999999999</v>
      </c>
      <c r="F60" s="12">
        <v>126.4345</v>
      </c>
      <c r="G60" s="12">
        <v>5.9734999999999996</v>
      </c>
      <c r="H60" s="12">
        <v>108.2466</v>
      </c>
      <c r="I60" s="12">
        <v>103.36320000000001</v>
      </c>
      <c r="J60" s="12">
        <v>4.8834</v>
      </c>
      <c r="K60" s="12">
        <v>78.720699999999994</v>
      </c>
      <c r="L60" s="12">
        <v>75.169300000000007</v>
      </c>
      <c r="M60" s="12">
        <v>3.5514000000000001</v>
      </c>
      <c r="N60" s="12">
        <v>43.828200000000002</v>
      </c>
      <c r="O60" s="12">
        <v>41.850900000000003</v>
      </c>
      <c r="P60" s="12">
        <v>1.9773000000000001</v>
      </c>
      <c r="Q60" s="4">
        <f>E60+H60+K60+N60</f>
        <v>363.20349999999996</v>
      </c>
      <c r="R60" s="4">
        <f>F60+I60+L60+O60</f>
        <v>346.81790000000007</v>
      </c>
      <c r="S60" s="4">
        <f>G60+J60+M60+P60</f>
        <v>16.3856</v>
      </c>
    </row>
    <row r="61" spans="1:19" s="3" customFormat="1" ht="20.100000000000001" customHeight="1" thickBot="1" x14ac:dyDescent="0.25">
      <c r="A61" s="14">
        <f t="shared" si="0"/>
        <v>55</v>
      </c>
      <c r="B61" s="15" t="s">
        <v>56</v>
      </c>
      <c r="C61" s="15"/>
      <c r="D61" s="24">
        <v>2045.53</v>
      </c>
      <c r="E61" s="12">
        <v>148.11429999999999</v>
      </c>
      <c r="F61" s="12">
        <v>146.441</v>
      </c>
      <c r="G61" s="12">
        <v>1.6733</v>
      </c>
      <c r="H61" s="12">
        <v>121.12779999999999</v>
      </c>
      <c r="I61" s="12">
        <v>119.7594</v>
      </c>
      <c r="J61" s="12">
        <v>1.3684000000000001</v>
      </c>
      <c r="K61" s="12">
        <v>86.415199999999999</v>
      </c>
      <c r="L61" s="12">
        <v>85.438900000000004</v>
      </c>
      <c r="M61" s="12">
        <v>0.97629999999999995</v>
      </c>
      <c r="N61" s="12">
        <v>60.389299999999999</v>
      </c>
      <c r="O61" s="12">
        <v>59.707000000000001</v>
      </c>
      <c r="P61" s="12">
        <v>0.68230000000000002</v>
      </c>
      <c r="Q61" s="4">
        <f>E61+H61+K61+N61</f>
        <v>416.04659999999996</v>
      </c>
      <c r="R61" s="4">
        <f>F61+I61+L61+O61</f>
        <v>411.34629999999999</v>
      </c>
      <c r="S61" s="4">
        <f>G61+J61+M61+P61</f>
        <v>4.7002999999999995</v>
      </c>
    </row>
    <row r="62" spans="1:19" s="3" customFormat="1" ht="20.100000000000001" customHeight="1" thickBot="1" x14ac:dyDescent="0.25">
      <c r="A62" s="14">
        <f t="shared" si="0"/>
        <v>56</v>
      </c>
      <c r="B62" s="15" t="s">
        <v>57</v>
      </c>
      <c r="C62" s="15"/>
      <c r="D62" s="24">
        <v>2045.53</v>
      </c>
      <c r="E62" s="12">
        <v>96.293099999999995</v>
      </c>
      <c r="F62" s="12">
        <v>96.293099999999995</v>
      </c>
      <c r="G62" s="13">
        <v>0</v>
      </c>
      <c r="H62" s="12">
        <v>76.37</v>
      </c>
      <c r="I62" s="12">
        <v>76.37</v>
      </c>
      <c r="J62" s="13">
        <v>0</v>
      </c>
      <c r="K62" s="12">
        <v>53.130600000000001</v>
      </c>
      <c r="L62" s="12">
        <v>53.130600000000001</v>
      </c>
      <c r="M62" s="13">
        <v>0</v>
      </c>
      <c r="N62" s="12">
        <v>33.047199999999997</v>
      </c>
      <c r="O62" s="12">
        <v>33.047199999999997</v>
      </c>
      <c r="P62" s="13">
        <v>0</v>
      </c>
      <c r="Q62" s="4">
        <f>E62+H62+K62+N62</f>
        <v>258.84089999999998</v>
      </c>
      <c r="R62" s="4">
        <f>F62+I62+L62+O62</f>
        <v>258.84089999999998</v>
      </c>
      <c r="S62" s="4">
        <f>G62+J62+M62+P62</f>
        <v>0</v>
      </c>
    </row>
    <row r="63" spans="1:19" s="3" customFormat="1" ht="20.100000000000001" customHeight="1" thickBot="1" x14ac:dyDescent="0.25">
      <c r="A63" s="14">
        <f t="shared" si="0"/>
        <v>57</v>
      </c>
      <c r="B63" s="15" t="s">
        <v>58</v>
      </c>
      <c r="C63" s="15"/>
      <c r="D63" s="24">
        <v>2045.53</v>
      </c>
      <c r="E63" s="12">
        <v>135.19489999999999</v>
      </c>
      <c r="F63" s="12">
        <v>131.6396</v>
      </c>
      <c r="G63" s="12">
        <v>3.5552999999999999</v>
      </c>
      <c r="H63" s="12">
        <v>107.4962</v>
      </c>
      <c r="I63" s="12">
        <v>104.66930000000001</v>
      </c>
      <c r="J63" s="12">
        <v>2.8269000000000002</v>
      </c>
      <c r="K63" s="12">
        <v>76.553700000000006</v>
      </c>
      <c r="L63" s="12">
        <v>74.540499999999994</v>
      </c>
      <c r="M63" s="12">
        <v>2.0131999999999999</v>
      </c>
      <c r="N63" s="12">
        <v>55.389099999999999</v>
      </c>
      <c r="O63" s="12">
        <v>53.932499999999997</v>
      </c>
      <c r="P63" s="12">
        <v>1.4565999999999999</v>
      </c>
      <c r="Q63" s="4">
        <f>E63+H63+K63+N63</f>
        <v>374.63389999999998</v>
      </c>
      <c r="R63" s="4">
        <f>F63+I63+L63+O63</f>
        <v>364.78190000000001</v>
      </c>
      <c r="S63" s="4">
        <f>G63+J63+M63+P63</f>
        <v>9.8520000000000003</v>
      </c>
    </row>
    <row r="64" spans="1:19" s="3" customFormat="1" ht="20.100000000000001" customHeight="1" thickBot="1" x14ac:dyDescent="0.25">
      <c r="A64" s="14">
        <f t="shared" si="0"/>
        <v>58</v>
      </c>
      <c r="B64" s="15" t="s">
        <v>59</v>
      </c>
      <c r="C64" s="15"/>
      <c r="D64" s="24">
        <v>2045.53</v>
      </c>
      <c r="E64" s="12">
        <v>107.23439999999999</v>
      </c>
      <c r="F64" s="12">
        <v>104.73909999999999</v>
      </c>
      <c r="G64" s="12">
        <v>2.4952999999999999</v>
      </c>
      <c r="H64" s="12">
        <v>84.245800000000003</v>
      </c>
      <c r="I64" s="12">
        <v>82.291899999999998</v>
      </c>
      <c r="J64" s="12">
        <v>1.9539</v>
      </c>
      <c r="K64" s="12">
        <v>65.374600000000001</v>
      </c>
      <c r="L64" s="12">
        <v>63.8658</v>
      </c>
      <c r="M64" s="12">
        <v>1.5087999999999999</v>
      </c>
      <c r="N64" s="12">
        <v>52.889600000000002</v>
      </c>
      <c r="O64" s="12">
        <v>51.717300000000002</v>
      </c>
      <c r="P64" s="12">
        <v>1.1722999999999999</v>
      </c>
      <c r="Q64" s="4">
        <f>E64+H64+K64+N64</f>
        <v>309.74440000000004</v>
      </c>
      <c r="R64" s="4">
        <f>F64+I64+L64+O64</f>
        <v>302.61410000000001</v>
      </c>
      <c r="S64" s="4">
        <f>G64+J64+M64+P64</f>
        <v>7.1302999999999992</v>
      </c>
    </row>
    <row r="65" spans="1:19" s="3" customFormat="1" ht="20.100000000000001" customHeight="1" thickBot="1" x14ac:dyDescent="0.25">
      <c r="A65" s="14">
        <f t="shared" si="0"/>
        <v>59</v>
      </c>
      <c r="B65" s="15" t="s">
        <v>60</v>
      </c>
      <c r="C65" s="15"/>
      <c r="D65" s="24">
        <v>2045.53</v>
      </c>
      <c r="E65" s="12">
        <v>103.77070000000001</v>
      </c>
      <c r="F65" s="12">
        <v>103.77070000000001</v>
      </c>
      <c r="G65" s="13">
        <v>0</v>
      </c>
      <c r="H65" s="12">
        <v>83.093999999999994</v>
      </c>
      <c r="I65" s="12">
        <v>83.093999999999994</v>
      </c>
      <c r="J65" s="13">
        <v>0</v>
      </c>
      <c r="K65" s="12">
        <v>58.934699999999999</v>
      </c>
      <c r="L65" s="12">
        <v>58.934699999999999</v>
      </c>
      <c r="M65" s="13">
        <v>0</v>
      </c>
      <c r="N65" s="12">
        <v>42.5396</v>
      </c>
      <c r="O65" s="12">
        <v>42.5396</v>
      </c>
      <c r="P65" s="13">
        <v>0</v>
      </c>
      <c r="Q65" s="4">
        <f>E65+H65+K65+N65</f>
        <v>288.339</v>
      </c>
      <c r="R65" s="4">
        <f>F65+I65+L65+O65</f>
        <v>288.339</v>
      </c>
      <c r="S65" s="4">
        <f>G65+J65+M65+P65</f>
        <v>0</v>
      </c>
    </row>
    <row r="66" spans="1:19" s="3" customFormat="1" ht="20.100000000000001" customHeight="1" thickBot="1" x14ac:dyDescent="0.25">
      <c r="A66" s="14">
        <f t="shared" si="0"/>
        <v>60</v>
      </c>
      <c r="B66" s="15" t="s">
        <v>61</v>
      </c>
      <c r="C66" s="15"/>
      <c r="D66" s="24">
        <v>2045.53</v>
      </c>
      <c r="E66" s="12">
        <v>77.428299999999993</v>
      </c>
      <c r="F66" s="12">
        <v>60.331299999999999</v>
      </c>
      <c r="G66" s="12">
        <v>17.097000000000001</v>
      </c>
      <c r="H66" s="12">
        <v>58.248899999999999</v>
      </c>
      <c r="I66" s="12">
        <v>45.386899999999997</v>
      </c>
      <c r="J66" s="12">
        <v>12.862</v>
      </c>
      <c r="K66" s="12">
        <v>42.134099999999997</v>
      </c>
      <c r="L66" s="12">
        <v>32.830399999999997</v>
      </c>
      <c r="M66" s="12">
        <v>9.3036999999999992</v>
      </c>
      <c r="N66" s="12">
        <v>25.6157</v>
      </c>
      <c r="O66" s="12">
        <v>19.959499999999998</v>
      </c>
      <c r="P66" s="12">
        <v>5.6562000000000001</v>
      </c>
      <c r="Q66" s="4">
        <f>E66+H66+K66+N66</f>
        <v>203.42699999999999</v>
      </c>
      <c r="R66" s="4">
        <f>F66+I66+L66+O66</f>
        <v>158.50809999999998</v>
      </c>
      <c r="S66" s="4">
        <f>G66+J66+M66+P66</f>
        <v>44.918900000000001</v>
      </c>
    </row>
    <row r="67" spans="1:19" s="3" customFormat="1" ht="20.100000000000001" customHeight="1" thickBot="1" x14ac:dyDescent="0.25">
      <c r="A67" s="14">
        <f t="shared" si="0"/>
        <v>61</v>
      </c>
      <c r="B67" s="15" t="s">
        <v>62</v>
      </c>
      <c r="C67" s="15"/>
      <c r="D67" s="24">
        <v>2045.53</v>
      </c>
      <c r="E67" s="12">
        <v>56.569899999999997</v>
      </c>
      <c r="F67" s="12">
        <v>56.569899999999997</v>
      </c>
      <c r="G67" s="13">
        <v>0</v>
      </c>
      <c r="H67" s="12">
        <v>42.430999999999997</v>
      </c>
      <c r="I67" s="12">
        <v>42.430999999999997</v>
      </c>
      <c r="J67" s="13">
        <v>0</v>
      </c>
      <c r="K67" s="12">
        <v>29.355899999999998</v>
      </c>
      <c r="L67" s="12">
        <v>29.355899999999998</v>
      </c>
      <c r="M67" s="13">
        <v>0</v>
      </c>
      <c r="N67" s="12">
        <v>19.032499999999999</v>
      </c>
      <c r="O67" s="12">
        <v>19.032499999999999</v>
      </c>
      <c r="P67" s="13">
        <v>0</v>
      </c>
      <c r="Q67" s="4">
        <f>E67+H67+K67+N67</f>
        <v>147.38929999999999</v>
      </c>
      <c r="R67" s="4">
        <f>F67+I67+L67+O67</f>
        <v>147.38929999999999</v>
      </c>
      <c r="S67" s="4">
        <f>G67+J67+M67+P67</f>
        <v>0</v>
      </c>
    </row>
    <row r="68" spans="1:19" s="3" customFormat="1" ht="20.100000000000001" customHeight="1" thickBot="1" x14ac:dyDescent="0.25">
      <c r="A68" s="14">
        <f t="shared" si="0"/>
        <v>62</v>
      </c>
      <c r="B68" s="15" t="s">
        <v>63</v>
      </c>
      <c r="C68" s="15"/>
      <c r="D68" s="24">
        <v>2045.53</v>
      </c>
      <c r="E68" s="12">
        <v>68.076099999999997</v>
      </c>
      <c r="F68" s="12">
        <v>68.076099999999997</v>
      </c>
      <c r="G68" s="13">
        <v>0</v>
      </c>
      <c r="H68" s="12">
        <v>52.883600000000001</v>
      </c>
      <c r="I68" s="12">
        <v>52.883600000000001</v>
      </c>
      <c r="J68" s="13">
        <v>0</v>
      </c>
      <c r="K68" s="12">
        <v>37.6218</v>
      </c>
      <c r="L68" s="12">
        <v>37.6218</v>
      </c>
      <c r="M68" s="13">
        <v>0</v>
      </c>
      <c r="N68" s="12">
        <v>24.136099999999999</v>
      </c>
      <c r="O68" s="12">
        <v>24.136099999999999</v>
      </c>
      <c r="P68" s="13">
        <v>0</v>
      </c>
      <c r="Q68" s="4">
        <f>E68+H68+K68+N68</f>
        <v>182.7176</v>
      </c>
      <c r="R68" s="4">
        <f>F68+I68+L68+O68</f>
        <v>182.7176</v>
      </c>
      <c r="S68" s="4">
        <f>G68+J68+M68+P68</f>
        <v>0</v>
      </c>
    </row>
    <row r="69" spans="1:19" s="3" customFormat="1" ht="20.100000000000001" customHeight="1" thickBot="1" x14ac:dyDescent="0.25">
      <c r="A69" s="14">
        <f t="shared" si="0"/>
        <v>63</v>
      </c>
      <c r="B69" s="15" t="s">
        <v>64</v>
      </c>
      <c r="C69" s="15"/>
      <c r="D69" s="24">
        <v>2045.53</v>
      </c>
      <c r="E69" s="12">
        <v>39.608800000000002</v>
      </c>
      <c r="F69" s="12">
        <v>39.608800000000002</v>
      </c>
      <c r="G69" s="13">
        <v>0</v>
      </c>
      <c r="H69" s="12">
        <v>30.784800000000001</v>
      </c>
      <c r="I69" s="12">
        <v>30.784800000000001</v>
      </c>
      <c r="J69" s="13">
        <v>0</v>
      </c>
      <c r="K69" s="12">
        <v>22.888100000000001</v>
      </c>
      <c r="L69" s="12">
        <v>22.888100000000001</v>
      </c>
      <c r="M69" s="13">
        <v>0</v>
      </c>
      <c r="N69" s="12">
        <v>17.823399999999999</v>
      </c>
      <c r="O69" s="12">
        <v>17.823399999999999</v>
      </c>
      <c r="P69" s="13">
        <v>0</v>
      </c>
      <c r="Q69" s="4">
        <f>E69+H69+K69+N69</f>
        <v>111.10509999999999</v>
      </c>
      <c r="R69" s="4">
        <f>F69+I69+L69+O69</f>
        <v>111.10509999999999</v>
      </c>
      <c r="S69" s="4">
        <f>G69+J69+M69+P69</f>
        <v>0</v>
      </c>
    </row>
    <row r="70" spans="1:19" s="3" customFormat="1" ht="20.100000000000001" customHeight="1" thickBot="1" x14ac:dyDescent="0.25">
      <c r="A70" s="14">
        <f t="shared" si="0"/>
        <v>64</v>
      </c>
      <c r="B70" s="15" t="s">
        <v>65</v>
      </c>
      <c r="C70" s="15"/>
      <c r="D70" s="24">
        <v>2045.53</v>
      </c>
      <c r="E70" s="12">
        <v>141.32769999999999</v>
      </c>
      <c r="F70" s="12">
        <v>141.32769999999999</v>
      </c>
      <c r="G70" s="13">
        <v>0</v>
      </c>
      <c r="H70" s="12">
        <v>111.1018</v>
      </c>
      <c r="I70" s="12">
        <v>111.1018</v>
      </c>
      <c r="J70" s="13">
        <v>0</v>
      </c>
      <c r="K70" s="12">
        <v>80.825199999999995</v>
      </c>
      <c r="L70" s="12">
        <v>80.825199999999995</v>
      </c>
      <c r="M70" s="13">
        <v>0</v>
      </c>
      <c r="N70" s="12">
        <v>58.834400000000002</v>
      </c>
      <c r="O70" s="12">
        <v>58.834400000000002</v>
      </c>
      <c r="P70" s="13">
        <v>0</v>
      </c>
      <c r="Q70" s="4">
        <f>E70+H70+K70+N70</f>
        <v>392.08909999999997</v>
      </c>
      <c r="R70" s="4">
        <f>F70+I70+L70+O70</f>
        <v>392.08909999999997</v>
      </c>
      <c r="S70" s="4">
        <f>G70+J70+M70+P70</f>
        <v>0</v>
      </c>
    </row>
    <row r="71" spans="1:19" s="3" customFormat="1" ht="20.100000000000001" customHeight="1" thickBot="1" x14ac:dyDescent="0.25">
      <c r="A71" s="14">
        <f t="shared" si="0"/>
        <v>65</v>
      </c>
      <c r="B71" s="15" t="s">
        <v>66</v>
      </c>
      <c r="C71" s="15"/>
      <c r="D71" s="24">
        <v>2045.53</v>
      </c>
      <c r="E71" s="12">
        <v>199.2586</v>
      </c>
      <c r="F71" s="12">
        <v>199.2586</v>
      </c>
      <c r="G71" s="13">
        <v>0</v>
      </c>
      <c r="H71" s="12">
        <v>158.8536</v>
      </c>
      <c r="I71" s="12">
        <v>158.8536</v>
      </c>
      <c r="J71" s="13">
        <v>0</v>
      </c>
      <c r="K71" s="12">
        <v>116.1879</v>
      </c>
      <c r="L71" s="12">
        <v>116.1879</v>
      </c>
      <c r="M71" s="13">
        <v>0</v>
      </c>
      <c r="N71" s="12">
        <v>80.8279</v>
      </c>
      <c r="O71" s="12">
        <v>80.8279</v>
      </c>
      <c r="P71" s="13">
        <v>0</v>
      </c>
      <c r="Q71" s="4">
        <f>E71+H71+K71+N71</f>
        <v>555.12800000000004</v>
      </c>
      <c r="R71" s="4">
        <f>F71+I71+L71+O71</f>
        <v>555.12800000000004</v>
      </c>
      <c r="S71" s="4">
        <f>G71+J71+M71+P71</f>
        <v>0</v>
      </c>
    </row>
    <row r="72" spans="1:19" s="3" customFormat="1" ht="20.100000000000001" customHeight="1" thickBot="1" x14ac:dyDescent="0.25">
      <c r="A72" s="14">
        <f t="shared" si="0"/>
        <v>66</v>
      </c>
      <c r="B72" s="15" t="s">
        <v>67</v>
      </c>
      <c r="C72" s="15"/>
      <c r="D72" s="24">
        <v>2045.53</v>
      </c>
      <c r="E72" s="12">
        <v>217.2578</v>
      </c>
      <c r="F72" s="12">
        <v>217.2578</v>
      </c>
      <c r="G72" s="13">
        <v>0</v>
      </c>
      <c r="H72" s="12">
        <v>172.7544</v>
      </c>
      <c r="I72" s="12">
        <v>172.7544</v>
      </c>
      <c r="J72" s="13">
        <v>0</v>
      </c>
      <c r="K72" s="12">
        <v>128.1217</v>
      </c>
      <c r="L72" s="12">
        <v>128.1217</v>
      </c>
      <c r="M72" s="13">
        <v>0</v>
      </c>
      <c r="N72" s="12">
        <v>89.938100000000006</v>
      </c>
      <c r="O72" s="12">
        <v>89.938100000000006</v>
      </c>
      <c r="P72" s="13">
        <v>0</v>
      </c>
      <c r="Q72" s="4">
        <f>E72+H72+K72+N72</f>
        <v>608.072</v>
      </c>
      <c r="R72" s="4">
        <f>F72+I72+L72+O72</f>
        <v>608.072</v>
      </c>
      <c r="S72" s="4">
        <f>G72+J72+M72+P72</f>
        <v>0</v>
      </c>
    </row>
    <row r="73" spans="1:19" s="3" customFormat="1" ht="20.100000000000001" customHeight="1" thickBot="1" x14ac:dyDescent="0.25">
      <c r="A73" s="14">
        <f t="shared" ref="A73:A136" si="1">A72+1</f>
        <v>67</v>
      </c>
      <c r="B73" s="15" t="s">
        <v>68</v>
      </c>
      <c r="C73" s="15"/>
      <c r="D73" s="24">
        <v>2045.53</v>
      </c>
      <c r="E73" s="12">
        <v>158.98820000000001</v>
      </c>
      <c r="F73" s="12">
        <v>122.8596</v>
      </c>
      <c r="G73" s="12">
        <v>36.128599999999999</v>
      </c>
      <c r="H73" s="12">
        <v>131.2647</v>
      </c>
      <c r="I73" s="12">
        <v>101.43600000000001</v>
      </c>
      <c r="J73" s="12">
        <v>29.828700000000001</v>
      </c>
      <c r="K73" s="12">
        <v>88.081400000000002</v>
      </c>
      <c r="L73" s="12">
        <v>68.065700000000007</v>
      </c>
      <c r="M73" s="12">
        <v>20.015699999999999</v>
      </c>
      <c r="N73" s="12">
        <v>59.419600000000003</v>
      </c>
      <c r="O73" s="12">
        <v>45.917000000000002</v>
      </c>
      <c r="P73" s="12">
        <v>13.502599999999999</v>
      </c>
      <c r="Q73" s="4">
        <f>E73+H73+K73+N73</f>
        <v>437.75389999999999</v>
      </c>
      <c r="R73" s="4">
        <f>F73+I73+L73+O73</f>
        <v>338.27830000000006</v>
      </c>
      <c r="S73" s="4">
        <f>G73+J73+M73+P73</f>
        <v>99.4756</v>
      </c>
    </row>
    <row r="74" spans="1:19" s="3" customFormat="1" ht="20.100000000000001" customHeight="1" thickBot="1" x14ac:dyDescent="0.25">
      <c r="A74" s="14">
        <f t="shared" si="1"/>
        <v>68</v>
      </c>
      <c r="B74" s="15" t="s">
        <v>69</v>
      </c>
      <c r="C74" s="15"/>
      <c r="D74" s="24">
        <v>2045.53</v>
      </c>
      <c r="E74" s="12">
        <v>212.14099999999999</v>
      </c>
      <c r="F74" s="12">
        <v>209.8023</v>
      </c>
      <c r="G74" s="12">
        <v>2.3386999999999998</v>
      </c>
      <c r="H74" s="12">
        <v>172.85040000000001</v>
      </c>
      <c r="I74" s="12">
        <v>170.94489999999999</v>
      </c>
      <c r="J74" s="12">
        <v>1.9055</v>
      </c>
      <c r="K74" s="12">
        <v>123.2927</v>
      </c>
      <c r="L74" s="12">
        <v>121.9335</v>
      </c>
      <c r="M74" s="12">
        <v>1.3592</v>
      </c>
      <c r="N74" s="12">
        <v>84.135099999999994</v>
      </c>
      <c r="O74" s="12">
        <v>83.207599999999999</v>
      </c>
      <c r="P74" s="12">
        <v>0.92749999999999999</v>
      </c>
      <c r="Q74" s="4">
        <f>E74+H74+K74+N74</f>
        <v>592.41919999999993</v>
      </c>
      <c r="R74" s="4">
        <f>F74+I74+L74+O74</f>
        <v>585.88829999999996</v>
      </c>
      <c r="S74" s="4">
        <f>G74+J74+M74+P74</f>
        <v>6.530899999999999</v>
      </c>
    </row>
    <row r="75" spans="1:19" s="3" customFormat="1" ht="20.100000000000001" customHeight="1" thickBot="1" x14ac:dyDescent="0.25">
      <c r="A75" s="14">
        <f t="shared" si="1"/>
        <v>69</v>
      </c>
      <c r="B75" s="15" t="s">
        <v>70</v>
      </c>
      <c r="C75" s="15"/>
      <c r="D75" s="24">
        <v>2045.53</v>
      </c>
      <c r="E75" s="12">
        <v>157.43219999999999</v>
      </c>
      <c r="F75" s="12">
        <v>137.57320000000001</v>
      </c>
      <c r="G75" s="12">
        <v>19.859000000000002</v>
      </c>
      <c r="H75" s="12">
        <v>132.38509999999999</v>
      </c>
      <c r="I75" s="12">
        <v>115.68559999999999</v>
      </c>
      <c r="J75" s="12">
        <v>16.6995</v>
      </c>
      <c r="K75" s="12">
        <v>89.360799999999998</v>
      </c>
      <c r="L75" s="12">
        <v>78.0886</v>
      </c>
      <c r="M75" s="12">
        <v>11.2722</v>
      </c>
      <c r="N75" s="12">
        <v>64.907600000000002</v>
      </c>
      <c r="O75" s="12">
        <v>56.72</v>
      </c>
      <c r="P75" s="12">
        <v>8.1875999999999998</v>
      </c>
      <c r="Q75" s="4">
        <f>E75+H75+K75+N75</f>
        <v>444.08569999999997</v>
      </c>
      <c r="R75" s="4">
        <f>F75+I75+L75+O75</f>
        <v>388.06740000000002</v>
      </c>
      <c r="S75" s="4">
        <f>G75+J75+M75+P75</f>
        <v>56.018299999999996</v>
      </c>
    </row>
    <row r="76" spans="1:19" s="3" customFormat="1" ht="20.100000000000001" customHeight="1" thickBot="1" x14ac:dyDescent="0.25">
      <c r="A76" s="14">
        <f t="shared" si="1"/>
        <v>70</v>
      </c>
      <c r="B76" s="15" t="s">
        <v>71</v>
      </c>
      <c r="C76" s="15"/>
      <c r="D76" s="24">
        <v>2045.53</v>
      </c>
      <c r="E76" s="12">
        <v>145.8459</v>
      </c>
      <c r="F76" s="12">
        <v>130.76070000000001</v>
      </c>
      <c r="G76" s="12">
        <v>15.0852</v>
      </c>
      <c r="H76" s="12">
        <v>118.83799999999999</v>
      </c>
      <c r="I76" s="12">
        <v>106.54640000000001</v>
      </c>
      <c r="J76" s="12">
        <v>12.291600000000001</v>
      </c>
      <c r="K76" s="12">
        <v>81.444199999999995</v>
      </c>
      <c r="L76" s="12">
        <v>73.020200000000003</v>
      </c>
      <c r="M76" s="12">
        <v>8.4239999999999995</v>
      </c>
      <c r="N76" s="12">
        <v>55.059600000000003</v>
      </c>
      <c r="O76" s="12">
        <v>49.364600000000003</v>
      </c>
      <c r="P76" s="12">
        <v>5.6950000000000003</v>
      </c>
      <c r="Q76" s="4">
        <f>E76+H76+K76+N76</f>
        <v>401.18770000000001</v>
      </c>
      <c r="R76" s="4">
        <f>F76+I76+L76+O76</f>
        <v>359.69190000000003</v>
      </c>
      <c r="S76" s="4">
        <f>G76+J76+M76+P76</f>
        <v>41.495800000000003</v>
      </c>
    </row>
    <row r="77" spans="1:19" s="3" customFormat="1" ht="20.100000000000001" customHeight="1" thickBot="1" x14ac:dyDescent="0.25">
      <c r="A77" s="14">
        <f t="shared" si="1"/>
        <v>71</v>
      </c>
      <c r="B77" s="15" t="s">
        <v>72</v>
      </c>
      <c r="C77" s="15"/>
      <c r="D77" s="24">
        <v>2045.53</v>
      </c>
      <c r="E77" s="12">
        <v>158.68539999999999</v>
      </c>
      <c r="F77" s="12">
        <v>150.01929999999999</v>
      </c>
      <c r="G77" s="12">
        <v>8.6661000000000001</v>
      </c>
      <c r="H77" s="12">
        <v>122.9421</v>
      </c>
      <c r="I77" s="12">
        <v>116.2287</v>
      </c>
      <c r="J77" s="12">
        <v>6.7134</v>
      </c>
      <c r="K77" s="12">
        <v>87.865899999999996</v>
      </c>
      <c r="L77" s="12">
        <v>83.067899999999995</v>
      </c>
      <c r="M77" s="12">
        <v>4.798</v>
      </c>
      <c r="N77" s="12">
        <v>51.525500000000001</v>
      </c>
      <c r="O77" s="12">
        <v>48.7119</v>
      </c>
      <c r="P77" s="12">
        <v>2.8136000000000001</v>
      </c>
      <c r="Q77" s="4">
        <f>E77+H77+K77+N77</f>
        <v>421.01890000000003</v>
      </c>
      <c r="R77" s="4">
        <f>F77+I77+L77+O77</f>
        <v>398.02780000000001</v>
      </c>
      <c r="S77" s="4">
        <f>G77+J77+M77+P77</f>
        <v>22.991100000000003</v>
      </c>
    </row>
    <row r="78" spans="1:19" s="3" customFormat="1" ht="20.100000000000001" customHeight="1" thickBot="1" x14ac:dyDescent="0.25">
      <c r="A78" s="14">
        <f t="shared" si="1"/>
        <v>72</v>
      </c>
      <c r="B78" s="15" t="s">
        <v>73</v>
      </c>
      <c r="C78" s="15"/>
      <c r="D78" s="24">
        <v>2045.53</v>
      </c>
      <c r="E78" s="12">
        <v>105.6255</v>
      </c>
      <c r="F78" s="12">
        <v>93.965100000000007</v>
      </c>
      <c r="G78" s="12">
        <v>11.660399999999999</v>
      </c>
      <c r="H78" s="12">
        <v>87.323700000000002</v>
      </c>
      <c r="I78" s="12">
        <v>77.683700000000002</v>
      </c>
      <c r="J78" s="12">
        <v>9.64</v>
      </c>
      <c r="K78" s="12">
        <v>63.348399999999998</v>
      </c>
      <c r="L78" s="12">
        <v>56.3551</v>
      </c>
      <c r="M78" s="12">
        <v>6.9932999999999996</v>
      </c>
      <c r="N78" s="12">
        <v>45.773600000000002</v>
      </c>
      <c r="O78" s="12">
        <v>40.720500000000001</v>
      </c>
      <c r="P78" s="12">
        <v>5.0530999999999997</v>
      </c>
      <c r="Q78" s="4">
        <f>E78+H78+K78+N78</f>
        <v>302.07119999999998</v>
      </c>
      <c r="R78" s="4">
        <f>F78+I78+L78+O78</f>
        <v>268.7244</v>
      </c>
      <c r="S78" s="4">
        <f>G78+J78+M78+P78</f>
        <v>33.346800000000002</v>
      </c>
    </row>
    <row r="79" spans="1:19" s="3" customFormat="1" ht="20.100000000000001" customHeight="1" thickBot="1" x14ac:dyDescent="0.25">
      <c r="A79" s="14">
        <f t="shared" si="1"/>
        <v>73</v>
      </c>
      <c r="B79" s="15" t="s">
        <v>74</v>
      </c>
      <c r="C79" s="15"/>
      <c r="D79" s="24">
        <v>2045.53</v>
      </c>
      <c r="E79" s="12">
        <v>170.6497</v>
      </c>
      <c r="F79" s="12">
        <v>156.58340000000001</v>
      </c>
      <c r="G79" s="12">
        <v>14.0663</v>
      </c>
      <c r="H79" s="12">
        <v>136.37309999999999</v>
      </c>
      <c r="I79" s="12">
        <v>125.13209999999999</v>
      </c>
      <c r="J79" s="12">
        <v>11.241</v>
      </c>
      <c r="K79" s="12">
        <v>93.838999999999999</v>
      </c>
      <c r="L79" s="12">
        <v>86.104100000000003</v>
      </c>
      <c r="M79" s="12">
        <v>7.7348999999999997</v>
      </c>
      <c r="N79" s="12">
        <v>55.950099999999999</v>
      </c>
      <c r="O79" s="12">
        <v>51.338200000000001</v>
      </c>
      <c r="P79" s="12">
        <v>4.6119000000000003</v>
      </c>
      <c r="Q79" s="4">
        <f>E79+H79+K79+N79</f>
        <v>456.81189999999998</v>
      </c>
      <c r="R79" s="4">
        <f>F79+I79+L79+O79</f>
        <v>419.15780000000007</v>
      </c>
      <c r="S79" s="4">
        <f>G79+J79+M79+P79</f>
        <v>37.654099999999993</v>
      </c>
    </row>
    <row r="80" spans="1:19" s="3" customFormat="1" ht="20.100000000000001" customHeight="1" thickBot="1" x14ac:dyDescent="0.25">
      <c r="A80" s="14">
        <f t="shared" si="1"/>
        <v>74</v>
      </c>
      <c r="B80" s="15" t="s">
        <v>75</v>
      </c>
      <c r="C80" s="15"/>
      <c r="D80" s="24">
        <v>2045.53</v>
      </c>
      <c r="E80" s="12">
        <v>105.2002</v>
      </c>
      <c r="F80" s="12">
        <v>105.2002</v>
      </c>
      <c r="G80" s="13">
        <v>0</v>
      </c>
      <c r="H80" s="12">
        <v>83.549499999999995</v>
      </c>
      <c r="I80" s="12">
        <v>83.549499999999995</v>
      </c>
      <c r="J80" s="13">
        <v>0</v>
      </c>
      <c r="K80" s="12">
        <v>60.8964</v>
      </c>
      <c r="L80" s="12">
        <v>60.8964</v>
      </c>
      <c r="M80" s="13">
        <v>0</v>
      </c>
      <c r="N80" s="12">
        <v>38.227499999999999</v>
      </c>
      <c r="O80" s="12">
        <v>38.227499999999999</v>
      </c>
      <c r="P80" s="13">
        <v>0</v>
      </c>
      <c r="Q80" s="4">
        <f>E80+H80+K80+N80</f>
        <v>287.87360000000001</v>
      </c>
      <c r="R80" s="4">
        <f>F80+I80+L80+O80</f>
        <v>287.87360000000001</v>
      </c>
      <c r="S80" s="4">
        <f>G80+J80+M80+P80</f>
        <v>0</v>
      </c>
    </row>
    <row r="81" spans="1:19" s="3" customFormat="1" ht="20.100000000000001" customHeight="1" thickBot="1" x14ac:dyDescent="0.25">
      <c r="A81" s="14">
        <f t="shared" si="1"/>
        <v>75</v>
      </c>
      <c r="B81" s="15" t="s">
        <v>76</v>
      </c>
      <c r="C81" s="15"/>
      <c r="D81" s="24">
        <v>2045.53</v>
      </c>
      <c r="E81" s="12">
        <v>93.698499999999996</v>
      </c>
      <c r="F81" s="12">
        <v>93.698499999999996</v>
      </c>
      <c r="G81" s="13">
        <v>0</v>
      </c>
      <c r="H81" s="12">
        <v>77.64</v>
      </c>
      <c r="I81" s="12">
        <v>77.64</v>
      </c>
      <c r="J81" s="13">
        <v>0</v>
      </c>
      <c r="K81" s="12">
        <v>55.860100000000003</v>
      </c>
      <c r="L81" s="12">
        <v>55.860100000000003</v>
      </c>
      <c r="M81" s="13">
        <v>0</v>
      </c>
      <c r="N81" s="12">
        <v>39.769300000000001</v>
      </c>
      <c r="O81" s="12">
        <v>39.769300000000001</v>
      </c>
      <c r="P81" s="13">
        <v>0</v>
      </c>
      <c r="Q81" s="4">
        <f>E81+H81+K81+N81</f>
        <v>266.96789999999999</v>
      </c>
      <c r="R81" s="4">
        <f>F81+I81+L81+O81</f>
        <v>266.96789999999999</v>
      </c>
      <c r="S81" s="4">
        <f>G81+J81+M81+P81</f>
        <v>0</v>
      </c>
    </row>
    <row r="82" spans="1:19" s="3" customFormat="1" ht="20.100000000000001" customHeight="1" thickBot="1" x14ac:dyDescent="0.25">
      <c r="A82" s="14">
        <f t="shared" si="1"/>
        <v>76</v>
      </c>
      <c r="B82" s="15" t="s">
        <v>77</v>
      </c>
      <c r="C82" s="15"/>
      <c r="D82" s="24">
        <v>2045.53</v>
      </c>
      <c r="E82" s="12">
        <v>201.3707</v>
      </c>
      <c r="F82" s="12">
        <v>185.45359999999999</v>
      </c>
      <c r="G82" s="12">
        <v>15.9171</v>
      </c>
      <c r="H82" s="12">
        <v>157.66220000000001</v>
      </c>
      <c r="I82" s="12">
        <v>145.19990000000001</v>
      </c>
      <c r="J82" s="12">
        <v>12.462300000000001</v>
      </c>
      <c r="K82" s="12">
        <v>115.51779999999999</v>
      </c>
      <c r="L82" s="12">
        <v>106.38679999999999</v>
      </c>
      <c r="M82" s="12">
        <v>9.1310000000000002</v>
      </c>
      <c r="N82" s="12">
        <v>74.109099999999998</v>
      </c>
      <c r="O82" s="12">
        <v>68.251199999999997</v>
      </c>
      <c r="P82" s="12">
        <v>5.8578999999999999</v>
      </c>
      <c r="Q82" s="4">
        <f>E82+H82+K82+N82</f>
        <v>548.65980000000002</v>
      </c>
      <c r="R82" s="4">
        <f>F82+I82+L82+O82</f>
        <v>505.29149999999998</v>
      </c>
      <c r="S82" s="4">
        <f>G82+J82+M82+P82</f>
        <v>43.368300000000005</v>
      </c>
    </row>
    <row r="83" spans="1:19" s="3" customFormat="1" ht="20.100000000000001" customHeight="1" thickBot="1" x14ac:dyDescent="0.25">
      <c r="A83" s="14">
        <f t="shared" si="1"/>
        <v>77</v>
      </c>
      <c r="B83" s="15" t="s">
        <v>328</v>
      </c>
      <c r="C83" s="15"/>
      <c r="D83" s="24">
        <v>2045.53</v>
      </c>
      <c r="E83" s="12">
        <v>11.6652</v>
      </c>
      <c r="F83" s="12">
        <v>11.6652</v>
      </c>
      <c r="G83" s="13">
        <v>0</v>
      </c>
      <c r="H83" s="12">
        <v>9.7697000000000003</v>
      </c>
      <c r="I83" s="12">
        <v>9.7697000000000003</v>
      </c>
      <c r="J83" s="13">
        <v>0</v>
      </c>
      <c r="K83" s="12">
        <v>6.6993999999999998</v>
      </c>
      <c r="L83" s="12">
        <v>6.6993999999999998</v>
      </c>
      <c r="M83" s="13">
        <v>0</v>
      </c>
      <c r="N83" s="12">
        <v>4.4695</v>
      </c>
      <c r="O83" s="12">
        <v>4.4695</v>
      </c>
      <c r="P83" s="13">
        <v>0</v>
      </c>
      <c r="Q83" s="4">
        <f>E83+H83+K83+N83</f>
        <v>32.6038</v>
      </c>
      <c r="R83" s="4">
        <f>F83+I83+L83+O83</f>
        <v>32.6038</v>
      </c>
      <c r="S83" s="4">
        <f>G83+J83+M83+P83</f>
        <v>0</v>
      </c>
    </row>
    <row r="84" spans="1:19" s="3" customFormat="1" ht="20.100000000000001" customHeight="1" thickBot="1" x14ac:dyDescent="0.25">
      <c r="A84" s="14">
        <f t="shared" si="1"/>
        <v>78</v>
      </c>
      <c r="B84" s="15" t="s">
        <v>78</v>
      </c>
      <c r="C84" s="15"/>
      <c r="D84" s="24">
        <v>2045.53</v>
      </c>
      <c r="E84" s="12">
        <v>152.83789999999999</v>
      </c>
      <c r="F84" s="12">
        <v>150.108</v>
      </c>
      <c r="G84" s="12">
        <v>2.7299000000000002</v>
      </c>
      <c r="H84" s="12">
        <v>125.1561</v>
      </c>
      <c r="I84" s="12">
        <v>122.92059999999999</v>
      </c>
      <c r="J84" s="12">
        <v>2.2355</v>
      </c>
      <c r="K84" s="12">
        <v>89.527199999999993</v>
      </c>
      <c r="L84" s="12">
        <v>87.928100000000001</v>
      </c>
      <c r="M84" s="12">
        <v>1.5991</v>
      </c>
      <c r="N84" s="12">
        <v>54.808999999999997</v>
      </c>
      <c r="O84" s="12">
        <v>53.83</v>
      </c>
      <c r="P84" s="12">
        <v>0.97899999999999998</v>
      </c>
      <c r="Q84" s="4">
        <f>E84+H84+K84+N84</f>
        <v>422.33019999999999</v>
      </c>
      <c r="R84" s="4">
        <f>F84+I84+L84+O84</f>
        <v>414.78669999999994</v>
      </c>
      <c r="S84" s="4">
        <f>G84+J84+M84+P84</f>
        <v>7.5435000000000008</v>
      </c>
    </row>
    <row r="85" spans="1:19" s="3" customFormat="1" ht="20.100000000000001" customHeight="1" thickBot="1" x14ac:dyDescent="0.25">
      <c r="A85" s="14">
        <f t="shared" si="1"/>
        <v>79</v>
      </c>
      <c r="B85" s="15" t="s">
        <v>79</v>
      </c>
      <c r="C85" s="15"/>
      <c r="D85" s="24">
        <v>2045.53</v>
      </c>
      <c r="E85" s="12">
        <v>41.8232</v>
      </c>
      <c r="F85" s="12">
        <v>41.8232</v>
      </c>
      <c r="G85" s="13">
        <v>0</v>
      </c>
      <c r="H85" s="12">
        <v>29.881399999999999</v>
      </c>
      <c r="I85" s="12">
        <v>29.881399999999999</v>
      </c>
      <c r="J85" s="13">
        <v>0</v>
      </c>
      <c r="K85" s="12">
        <v>23.447299999999998</v>
      </c>
      <c r="L85" s="12">
        <v>23.447299999999998</v>
      </c>
      <c r="M85" s="13">
        <v>0</v>
      </c>
      <c r="N85" s="12">
        <v>14.2638</v>
      </c>
      <c r="O85" s="12">
        <v>14.2638</v>
      </c>
      <c r="P85" s="13">
        <v>0</v>
      </c>
      <c r="Q85" s="4">
        <f>E85+H85+K85+N85</f>
        <v>109.4157</v>
      </c>
      <c r="R85" s="4">
        <f>F85+I85+L85+O85</f>
        <v>109.4157</v>
      </c>
      <c r="S85" s="4">
        <f>G85+J85+M85+P85</f>
        <v>0</v>
      </c>
    </row>
    <row r="86" spans="1:19" s="3" customFormat="1" ht="20.100000000000001" customHeight="1" thickBot="1" x14ac:dyDescent="0.25">
      <c r="A86" s="14">
        <f t="shared" si="1"/>
        <v>80</v>
      </c>
      <c r="B86" s="15" t="s">
        <v>80</v>
      </c>
      <c r="C86" s="15"/>
      <c r="D86" s="24">
        <v>2045.53</v>
      </c>
      <c r="E86" s="12">
        <v>48.398099999999999</v>
      </c>
      <c r="F86" s="12">
        <v>48.398099999999999</v>
      </c>
      <c r="G86" s="13">
        <v>0</v>
      </c>
      <c r="H86" s="12">
        <v>35.5364</v>
      </c>
      <c r="I86" s="12">
        <v>35.5364</v>
      </c>
      <c r="J86" s="13">
        <v>0</v>
      </c>
      <c r="K86" s="12">
        <v>26.759799999999998</v>
      </c>
      <c r="L86" s="12">
        <v>26.759799999999998</v>
      </c>
      <c r="M86" s="13">
        <v>0</v>
      </c>
      <c r="N86" s="12">
        <v>16.947900000000001</v>
      </c>
      <c r="O86" s="12">
        <v>16.947900000000001</v>
      </c>
      <c r="P86" s="13">
        <v>0</v>
      </c>
      <c r="Q86" s="4">
        <f>E86+H86+K86+N86</f>
        <v>127.6422</v>
      </c>
      <c r="R86" s="4">
        <f>F86+I86+L86+O86</f>
        <v>127.6422</v>
      </c>
      <c r="S86" s="4">
        <f>G86+J86+M86+P86</f>
        <v>0</v>
      </c>
    </row>
    <row r="87" spans="1:19" s="3" customFormat="1" ht="20.100000000000001" customHeight="1" thickBot="1" x14ac:dyDescent="0.25">
      <c r="A87" s="14">
        <f t="shared" si="1"/>
        <v>81</v>
      </c>
      <c r="B87" s="15" t="s">
        <v>81</v>
      </c>
      <c r="C87" s="15"/>
      <c r="D87" s="24">
        <v>2045.53</v>
      </c>
      <c r="E87" s="12">
        <v>35.619500000000002</v>
      </c>
      <c r="F87" s="12">
        <v>35.619500000000002</v>
      </c>
      <c r="G87" s="13">
        <v>0</v>
      </c>
      <c r="H87" s="12">
        <v>26.234999999999999</v>
      </c>
      <c r="I87" s="12">
        <v>26.234999999999999</v>
      </c>
      <c r="J87" s="13">
        <v>0</v>
      </c>
      <c r="K87" s="12">
        <v>18.290600000000001</v>
      </c>
      <c r="L87" s="12">
        <v>18.290600000000001</v>
      </c>
      <c r="M87" s="13">
        <v>0</v>
      </c>
      <c r="N87" s="12">
        <v>12.536099999999999</v>
      </c>
      <c r="O87" s="12">
        <v>12.536099999999999</v>
      </c>
      <c r="P87" s="13">
        <v>0</v>
      </c>
      <c r="Q87" s="4">
        <f>E87+H87+K87+N87</f>
        <v>92.681200000000004</v>
      </c>
      <c r="R87" s="4">
        <f>F87+I87+L87+O87</f>
        <v>92.681200000000004</v>
      </c>
      <c r="S87" s="4">
        <f>G87+J87+M87+P87</f>
        <v>0</v>
      </c>
    </row>
    <row r="88" spans="1:19" s="3" customFormat="1" ht="20.100000000000001" customHeight="1" thickBot="1" x14ac:dyDescent="0.25">
      <c r="A88" s="14">
        <f t="shared" si="1"/>
        <v>82</v>
      </c>
      <c r="B88" s="15" t="s">
        <v>82</v>
      </c>
      <c r="C88" s="15"/>
      <c r="D88" s="24">
        <v>2045.53</v>
      </c>
      <c r="E88" s="12">
        <v>52.935099999999998</v>
      </c>
      <c r="F88" s="12">
        <v>52.935099999999998</v>
      </c>
      <c r="G88" s="13">
        <v>0</v>
      </c>
      <c r="H88" s="12">
        <v>38.668900000000001</v>
      </c>
      <c r="I88" s="12">
        <v>38.668900000000001</v>
      </c>
      <c r="J88" s="13">
        <v>0</v>
      </c>
      <c r="K88" s="12">
        <v>28.728999999999999</v>
      </c>
      <c r="L88" s="12">
        <v>28.728999999999999</v>
      </c>
      <c r="M88" s="13">
        <v>0</v>
      </c>
      <c r="N88" s="12">
        <v>17.922699999999999</v>
      </c>
      <c r="O88" s="12">
        <v>17.922699999999999</v>
      </c>
      <c r="P88" s="13">
        <v>0</v>
      </c>
      <c r="Q88" s="4">
        <f>E88+H88+K88+N88</f>
        <v>138.25569999999999</v>
      </c>
      <c r="R88" s="4">
        <f>F88+I88+L88+O88</f>
        <v>138.25569999999999</v>
      </c>
      <c r="S88" s="4">
        <f>G88+J88+M88+P88</f>
        <v>0</v>
      </c>
    </row>
    <row r="89" spans="1:19" s="3" customFormat="1" ht="20.100000000000001" customHeight="1" thickBot="1" x14ac:dyDescent="0.25">
      <c r="A89" s="14">
        <f t="shared" si="1"/>
        <v>83</v>
      </c>
      <c r="B89" s="15" t="s">
        <v>83</v>
      </c>
      <c r="C89" s="15"/>
      <c r="D89" s="24">
        <v>2045.53</v>
      </c>
      <c r="E89" s="12">
        <v>49.930300000000003</v>
      </c>
      <c r="F89" s="12">
        <v>39.985999999999997</v>
      </c>
      <c r="G89" s="12">
        <v>9.9443000000000001</v>
      </c>
      <c r="H89" s="12">
        <v>38</v>
      </c>
      <c r="I89" s="12">
        <v>30.431799999999999</v>
      </c>
      <c r="J89" s="12">
        <v>7.5682</v>
      </c>
      <c r="K89" s="12">
        <v>28.001100000000001</v>
      </c>
      <c r="L89" s="12">
        <v>22.424299999999999</v>
      </c>
      <c r="M89" s="12">
        <v>5.5768000000000004</v>
      </c>
      <c r="N89" s="12">
        <v>18.7697</v>
      </c>
      <c r="O89" s="12">
        <v>15.031499999999999</v>
      </c>
      <c r="P89" s="12">
        <v>3.7382</v>
      </c>
      <c r="Q89" s="4">
        <f>E89+H89+K89+N89</f>
        <v>134.7011</v>
      </c>
      <c r="R89" s="4">
        <f>F89+I89+L89+O89</f>
        <v>107.8736</v>
      </c>
      <c r="S89" s="4">
        <f>G89+J89+M89+P89</f>
        <v>26.827500000000001</v>
      </c>
    </row>
    <row r="90" spans="1:19" s="3" customFormat="1" ht="20.100000000000001" customHeight="1" thickBot="1" x14ac:dyDescent="0.25">
      <c r="A90" s="14">
        <f t="shared" si="1"/>
        <v>84</v>
      </c>
      <c r="B90" s="15" t="s">
        <v>84</v>
      </c>
      <c r="C90" s="15"/>
      <c r="D90" s="24">
        <v>2045.53</v>
      </c>
      <c r="E90" s="12">
        <v>48.884799999999998</v>
      </c>
      <c r="F90" s="12">
        <v>42.277299999999997</v>
      </c>
      <c r="G90" s="12">
        <v>6.6074999999999999</v>
      </c>
      <c r="H90" s="12">
        <v>39.613999999999997</v>
      </c>
      <c r="I90" s="12">
        <v>34.262700000000002</v>
      </c>
      <c r="J90" s="12">
        <v>5.3513000000000002</v>
      </c>
      <c r="K90" s="12">
        <v>28.578199999999999</v>
      </c>
      <c r="L90" s="12">
        <v>24.717700000000001</v>
      </c>
      <c r="M90" s="12">
        <v>3.8605</v>
      </c>
      <c r="N90" s="12">
        <v>21.461500000000001</v>
      </c>
      <c r="O90" s="12">
        <v>18.5623</v>
      </c>
      <c r="P90" s="12">
        <v>2.8992</v>
      </c>
      <c r="Q90" s="4">
        <f>E90+H90+K90+N90</f>
        <v>138.5385</v>
      </c>
      <c r="R90" s="4">
        <f>F90+I90+L90+O90</f>
        <v>119.82</v>
      </c>
      <c r="S90" s="4">
        <f>G90+J90+M90+P90</f>
        <v>18.718499999999999</v>
      </c>
    </row>
    <row r="91" spans="1:19" s="3" customFormat="1" ht="20.100000000000001" customHeight="1" thickBot="1" x14ac:dyDescent="0.25">
      <c r="A91" s="14">
        <f t="shared" si="1"/>
        <v>85</v>
      </c>
      <c r="B91" s="15" t="s">
        <v>85</v>
      </c>
      <c r="C91" s="15"/>
      <c r="D91" s="24">
        <v>2045.53</v>
      </c>
      <c r="E91" s="12">
        <v>102.5115</v>
      </c>
      <c r="F91" s="12">
        <v>89.381900000000002</v>
      </c>
      <c r="G91" s="12">
        <v>13.1296</v>
      </c>
      <c r="H91" s="12">
        <v>83.716700000000003</v>
      </c>
      <c r="I91" s="12">
        <v>72.994299999999996</v>
      </c>
      <c r="J91" s="12">
        <v>10.7224</v>
      </c>
      <c r="K91" s="12">
        <v>60.622</v>
      </c>
      <c r="L91" s="12">
        <v>52.857599999999998</v>
      </c>
      <c r="M91" s="12">
        <v>7.7644000000000002</v>
      </c>
      <c r="N91" s="12">
        <v>39.827300000000001</v>
      </c>
      <c r="O91" s="12">
        <v>34.726100000000002</v>
      </c>
      <c r="P91" s="12">
        <v>5.1012000000000004</v>
      </c>
      <c r="Q91" s="4">
        <f>E91+H91+K91+N91</f>
        <v>286.67750000000001</v>
      </c>
      <c r="R91" s="4">
        <f>F91+I91+L91+O91</f>
        <v>249.95989999999998</v>
      </c>
      <c r="S91" s="4">
        <f>G91+J91+M91+P91</f>
        <v>36.717599999999997</v>
      </c>
    </row>
    <row r="92" spans="1:19" s="3" customFormat="1" ht="20.100000000000001" customHeight="1" thickBot="1" x14ac:dyDescent="0.25">
      <c r="A92" s="14">
        <f t="shared" si="1"/>
        <v>86</v>
      </c>
      <c r="B92" s="15" t="s">
        <v>86</v>
      </c>
      <c r="C92" s="15"/>
      <c r="D92" s="24">
        <v>2045.53</v>
      </c>
      <c r="E92" s="12">
        <v>51.303600000000003</v>
      </c>
      <c r="F92" s="12">
        <v>44.953000000000003</v>
      </c>
      <c r="G92" s="12">
        <v>6.3506</v>
      </c>
      <c r="H92" s="12">
        <v>41.785400000000003</v>
      </c>
      <c r="I92" s="12">
        <v>36.613100000000003</v>
      </c>
      <c r="J92" s="12">
        <v>5.1722999999999999</v>
      </c>
      <c r="K92" s="12">
        <v>29.744700000000002</v>
      </c>
      <c r="L92" s="12">
        <v>26.062799999999999</v>
      </c>
      <c r="M92" s="12">
        <v>3.6819000000000002</v>
      </c>
      <c r="N92" s="12">
        <v>21.35</v>
      </c>
      <c r="O92" s="12">
        <v>18.7072</v>
      </c>
      <c r="P92" s="12">
        <v>2.6427999999999998</v>
      </c>
      <c r="Q92" s="4">
        <f>E92+H92+K92+N92</f>
        <v>144.18369999999999</v>
      </c>
      <c r="R92" s="4">
        <f>F92+I92+L92+O92</f>
        <v>126.3361</v>
      </c>
      <c r="S92" s="4">
        <f>G92+J92+M92+P92</f>
        <v>17.8476</v>
      </c>
    </row>
    <row r="93" spans="1:19" s="3" customFormat="1" ht="20.100000000000001" customHeight="1" thickBot="1" x14ac:dyDescent="0.25">
      <c r="A93" s="14">
        <f t="shared" si="1"/>
        <v>87</v>
      </c>
      <c r="B93" s="15" t="s">
        <v>87</v>
      </c>
      <c r="C93" s="15"/>
      <c r="D93" s="24">
        <v>2045.53</v>
      </c>
      <c r="E93" s="12">
        <v>76.382199999999997</v>
      </c>
      <c r="F93" s="12">
        <v>56.573599999999999</v>
      </c>
      <c r="G93" s="12">
        <v>19.808599999999998</v>
      </c>
      <c r="H93" s="12">
        <v>62.2669</v>
      </c>
      <c r="I93" s="12">
        <v>46.118899999999996</v>
      </c>
      <c r="J93" s="12">
        <v>16.148</v>
      </c>
      <c r="K93" s="12">
        <v>43.434800000000003</v>
      </c>
      <c r="L93" s="12">
        <v>32.170499999999997</v>
      </c>
      <c r="M93" s="12">
        <v>11.2643</v>
      </c>
      <c r="N93" s="12">
        <v>24.1203</v>
      </c>
      <c r="O93" s="12">
        <v>17.865100000000002</v>
      </c>
      <c r="P93" s="12">
        <v>6.2552000000000003</v>
      </c>
      <c r="Q93" s="4">
        <f>E93+H93+K93+N93</f>
        <v>206.20420000000001</v>
      </c>
      <c r="R93" s="4">
        <f>F93+I93+L93+O93</f>
        <v>152.72810000000001</v>
      </c>
      <c r="S93" s="4">
        <f>G93+J93+M93+P93</f>
        <v>53.476099999999995</v>
      </c>
    </row>
    <row r="94" spans="1:19" s="3" customFormat="1" ht="20.100000000000001" customHeight="1" thickBot="1" x14ac:dyDescent="0.25">
      <c r="A94" s="14">
        <f t="shared" si="1"/>
        <v>88</v>
      </c>
      <c r="B94" s="15" t="s">
        <v>88</v>
      </c>
      <c r="C94" s="15"/>
      <c r="D94" s="24">
        <v>2045.53</v>
      </c>
      <c r="E94" s="12">
        <v>45.427100000000003</v>
      </c>
      <c r="F94" s="12">
        <v>37.174100000000003</v>
      </c>
      <c r="G94" s="12">
        <v>8.2530000000000001</v>
      </c>
      <c r="H94" s="12">
        <v>37.370100000000001</v>
      </c>
      <c r="I94" s="12">
        <v>30.5809</v>
      </c>
      <c r="J94" s="12">
        <v>6.7892000000000001</v>
      </c>
      <c r="K94" s="12">
        <v>26.3461</v>
      </c>
      <c r="L94" s="12">
        <v>21.5595</v>
      </c>
      <c r="M94" s="12">
        <v>4.7866</v>
      </c>
      <c r="N94" s="12">
        <v>16.135000000000002</v>
      </c>
      <c r="O94" s="12">
        <v>13.203799999999999</v>
      </c>
      <c r="P94" s="12">
        <v>2.9312</v>
      </c>
      <c r="Q94" s="4">
        <f>E94+H94+K94+N94</f>
        <v>125.27830000000002</v>
      </c>
      <c r="R94" s="4">
        <f>F94+I94+L94+O94</f>
        <v>102.5183</v>
      </c>
      <c r="S94" s="4">
        <f>G94+J94+M94+P94</f>
        <v>22.76</v>
      </c>
    </row>
    <row r="95" spans="1:19" s="3" customFormat="1" ht="20.100000000000001" customHeight="1" thickBot="1" x14ac:dyDescent="0.25">
      <c r="A95" s="14">
        <f t="shared" si="1"/>
        <v>89</v>
      </c>
      <c r="B95" s="15" t="s">
        <v>89</v>
      </c>
      <c r="C95" s="15"/>
      <c r="D95" s="24">
        <v>2045.53</v>
      </c>
      <c r="E95" s="12">
        <v>88.511799999999994</v>
      </c>
      <c r="F95" s="12">
        <v>68.394800000000004</v>
      </c>
      <c r="G95" s="12">
        <v>20.117000000000001</v>
      </c>
      <c r="H95" s="12">
        <v>75.051400000000001</v>
      </c>
      <c r="I95" s="12">
        <v>57.993899999999996</v>
      </c>
      <c r="J95" s="12">
        <v>17.057500000000001</v>
      </c>
      <c r="K95" s="12">
        <v>51.425699999999999</v>
      </c>
      <c r="L95" s="12">
        <v>39.737400000000001</v>
      </c>
      <c r="M95" s="12">
        <v>11.6883</v>
      </c>
      <c r="N95" s="12">
        <v>30.6251</v>
      </c>
      <c r="O95" s="12">
        <v>23.6647</v>
      </c>
      <c r="P95" s="12">
        <v>6.9603999999999999</v>
      </c>
      <c r="Q95" s="4">
        <f>E95+H95+K95+N95</f>
        <v>245.614</v>
      </c>
      <c r="R95" s="4">
        <f>F95+I95+L95+O95</f>
        <v>189.79080000000002</v>
      </c>
      <c r="S95" s="4">
        <f>G95+J95+M95+P95</f>
        <v>55.8232</v>
      </c>
    </row>
    <row r="96" spans="1:19" s="3" customFormat="1" ht="20.100000000000001" customHeight="1" thickBot="1" x14ac:dyDescent="0.25">
      <c r="A96" s="14">
        <f t="shared" si="1"/>
        <v>90</v>
      </c>
      <c r="B96" s="15" t="s">
        <v>90</v>
      </c>
      <c r="C96" s="15"/>
      <c r="D96" s="24">
        <v>2045.53</v>
      </c>
      <c r="E96" s="12">
        <v>54.388300000000001</v>
      </c>
      <c r="F96" s="12">
        <v>46.2622</v>
      </c>
      <c r="G96" s="12">
        <v>8.1260999999999992</v>
      </c>
      <c r="H96" s="12">
        <v>47.145099999999999</v>
      </c>
      <c r="I96" s="12">
        <v>40.101199999999999</v>
      </c>
      <c r="J96" s="12">
        <v>7.0438999999999998</v>
      </c>
      <c r="K96" s="12">
        <v>32.324100000000001</v>
      </c>
      <c r="L96" s="12">
        <v>27.494599999999998</v>
      </c>
      <c r="M96" s="12">
        <v>4.8295000000000003</v>
      </c>
      <c r="N96" s="12">
        <v>22.332799999999999</v>
      </c>
      <c r="O96" s="12">
        <v>18.996099999999998</v>
      </c>
      <c r="P96" s="12">
        <v>3.3367</v>
      </c>
      <c r="Q96" s="4">
        <f>E96+H96+K96+N96</f>
        <v>156.19030000000001</v>
      </c>
      <c r="R96" s="4">
        <f>F96+I96+L96+O96</f>
        <v>132.85410000000002</v>
      </c>
      <c r="S96" s="4">
        <f>G96+J96+M96+P96</f>
        <v>23.336199999999998</v>
      </c>
    </row>
    <row r="97" spans="1:19" s="3" customFormat="1" ht="20.100000000000001" customHeight="1" thickBot="1" x14ac:dyDescent="0.25">
      <c r="A97" s="14">
        <f t="shared" si="1"/>
        <v>91</v>
      </c>
      <c r="B97" s="15" t="s">
        <v>91</v>
      </c>
      <c r="C97" s="15"/>
      <c r="D97" s="24">
        <v>2045.53</v>
      </c>
      <c r="E97" s="12">
        <v>53.591500000000003</v>
      </c>
      <c r="F97" s="12">
        <v>44.043900000000001</v>
      </c>
      <c r="G97" s="12">
        <v>9.5475999999999992</v>
      </c>
      <c r="H97" s="12">
        <v>44.014800000000001</v>
      </c>
      <c r="I97" s="12">
        <v>36.173499999999997</v>
      </c>
      <c r="J97" s="12">
        <v>7.8413000000000004</v>
      </c>
      <c r="K97" s="12">
        <v>31.185400000000001</v>
      </c>
      <c r="L97" s="12">
        <v>25.6296</v>
      </c>
      <c r="M97" s="12">
        <v>5.5557999999999996</v>
      </c>
      <c r="N97" s="12">
        <v>19.772600000000001</v>
      </c>
      <c r="O97" s="12">
        <v>16.2501</v>
      </c>
      <c r="P97" s="12">
        <v>3.5225</v>
      </c>
      <c r="Q97" s="4">
        <f>E97+H97+K97+N97</f>
        <v>148.5643</v>
      </c>
      <c r="R97" s="4">
        <f>F97+I97+L97+O97</f>
        <v>122.0971</v>
      </c>
      <c r="S97" s="4">
        <f>G97+J97+M97+P97</f>
        <v>26.467199999999998</v>
      </c>
    </row>
    <row r="98" spans="1:19" s="3" customFormat="1" ht="20.100000000000001" customHeight="1" thickBot="1" x14ac:dyDescent="0.25">
      <c r="A98" s="14">
        <f t="shared" si="1"/>
        <v>92</v>
      </c>
      <c r="B98" s="15" t="s">
        <v>92</v>
      </c>
      <c r="C98" s="15"/>
      <c r="D98" s="24">
        <v>2045.53</v>
      </c>
      <c r="E98" s="12">
        <v>61.412500000000001</v>
      </c>
      <c r="F98" s="12">
        <v>55.848100000000002</v>
      </c>
      <c r="G98" s="12">
        <v>5.5644</v>
      </c>
      <c r="H98" s="12">
        <v>50.431100000000001</v>
      </c>
      <c r="I98" s="12">
        <v>45.861699999999999</v>
      </c>
      <c r="J98" s="12">
        <v>4.5693999999999999</v>
      </c>
      <c r="K98" s="12">
        <v>35.807499999999997</v>
      </c>
      <c r="L98" s="12">
        <v>32.563099999999999</v>
      </c>
      <c r="M98" s="12">
        <v>3.2444000000000002</v>
      </c>
      <c r="N98" s="12">
        <v>22.905999999999999</v>
      </c>
      <c r="O98" s="12">
        <v>20.8306</v>
      </c>
      <c r="P98" s="12">
        <v>2.0754000000000001</v>
      </c>
      <c r="Q98" s="4">
        <f>E98+H98+K98+N98</f>
        <v>170.55710000000002</v>
      </c>
      <c r="R98" s="4">
        <f>F98+I98+L98+O98</f>
        <v>155.1035</v>
      </c>
      <c r="S98" s="4">
        <f>G98+J98+M98+P98</f>
        <v>15.453600000000002</v>
      </c>
    </row>
    <row r="99" spans="1:19" s="3" customFormat="1" ht="20.100000000000001" customHeight="1" thickBot="1" x14ac:dyDescent="0.25">
      <c r="A99" s="14">
        <f t="shared" si="1"/>
        <v>93</v>
      </c>
      <c r="B99" s="15" t="s">
        <v>326</v>
      </c>
      <c r="C99" s="15"/>
      <c r="D99" s="24">
        <v>2045.53</v>
      </c>
      <c r="E99" s="12">
        <v>54.518000000000001</v>
      </c>
      <c r="F99" s="12">
        <v>45.341099999999997</v>
      </c>
      <c r="G99" s="12">
        <v>9.1768999999999998</v>
      </c>
      <c r="H99" s="12">
        <v>43.719499999999996</v>
      </c>
      <c r="I99" s="12">
        <v>36.360300000000002</v>
      </c>
      <c r="J99" s="12">
        <v>7.3592000000000004</v>
      </c>
      <c r="K99" s="12">
        <v>32.527200000000001</v>
      </c>
      <c r="L99" s="12">
        <v>27.052099999999999</v>
      </c>
      <c r="M99" s="12">
        <v>5.4751000000000003</v>
      </c>
      <c r="N99" s="12">
        <v>19.697600000000001</v>
      </c>
      <c r="O99" s="12">
        <v>16.381900000000002</v>
      </c>
      <c r="P99" s="12">
        <v>3.3157000000000001</v>
      </c>
      <c r="Q99" s="4">
        <f>E99+H99+K99+N99</f>
        <v>150.4623</v>
      </c>
      <c r="R99" s="4">
        <f>F99+I99+L99+O99</f>
        <v>125.1354</v>
      </c>
      <c r="S99" s="4">
        <f>G99+J99+M99+P99</f>
        <v>25.326900000000002</v>
      </c>
    </row>
    <row r="100" spans="1:19" s="3" customFormat="1" ht="20.100000000000001" customHeight="1" thickBot="1" x14ac:dyDescent="0.25">
      <c r="A100" s="14">
        <f t="shared" si="1"/>
        <v>94</v>
      </c>
      <c r="B100" s="15" t="s">
        <v>93</v>
      </c>
      <c r="C100" s="15"/>
      <c r="D100" s="24">
        <v>2045.53</v>
      </c>
      <c r="E100" s="12">
        <v>66.090800000000002</v>
      </c>
      <c r="F100" s="12">
        <v>49.603499999999997</v>
      </c>
      <c r="G100" s="12">
        <v>16.487300000000001</v>
      </c>
      <c r="H100" s="12">
        <v>51.195399999999999</v>
      </c>
      <c r="I100" s="12">
        <v>38.424100000000003</v>
      </c>
      <c r="J100" s="12">
        <v>12.7713</v>
      </c>
      <c r="K100" s="12">
        <v>37.199300000000001</v>
      </c>
      <c r="L100" s="12">
        <v>27.9194</v>
      </c>
      <c r="M100" s="12">
        <v>9.2798999999999996</v>
      </c>
      <c r="N100" s="12">
        <v>25.822299999999998</v>
      </c>
      <c r="O100" s="12">
        <v>19.380400000000002</v>
      </c>
      <c r="P100" s="12">
        <v>6.4419000000000004</v>
      </c>
      <c r="Q100" s="4">
        <f>E100+H100+K100+N100</f>
        <v>180.30779999999999</v>
      </c>
      <c r="R100" s="4">
        <f>F100+I100+L100+O100</f>
        <v>135.32740000000001</v>
      </c>
      <c r="S100" s="4">
        <f>G100+J100+M100+P100</f>
        <v>44.980400000000003</v>
      </c>
    </row>
    <row r="101" spans="1:19" s="3" customFormat="1" ht="20.100000000000001" customHeight="1" thickBot="1" x14ac:dyDescent="0.25">
      <c r="A101" s="14">
        <f t="shared" si="1"/>
        <v>95</v>
      </c>
      <c r="B101" s="15" t="s">
        <v>94</v>
      </c>
      <c r="C101" s="15"/>
      <c r="D101" s="24">
        <v>2045.53</v>
      </c>
      <c r="E101" s="12">
        <v>84.439700000000002</v>
      </c>
      <c r="F101" s="12">
        <v>66.093400000000003</v>
      </c>
      <c r="G101" s="12">
        <v>18.346299999999999</v>
      </c>
      <c r="H101" s="12">
        <v>68.864800000000002</v>
      </c>
      <c r="I101" s="12">
        <v>53.902500000000003</v>
      </c>
      <c r="J101" s="12">
        <v>14.962300000000001</v>
      </c>
      <c r="K101" s="12">
        <v>48.522599999999997</v>
      </c>
      <c r="L101" s="12">
        <v>37.9801</v>
      </c>
      <c r="M101" s="12">
        <v>10.5425</v>
      </c>
      <c r="N101" s="12">
        <v>36.2241</v>
      </c>
      <c r="O101" s="12">
        <v>28.3537</v>
      </c>
      <c r="P101" s="12">
        <v>7.8704000000000001</v>
      </c>
      <c r="Q101" s="4">
        <f>E101+H101+K101+N101</f>
        <v>238.05120000000002</v>
      </c>
      <c r="R101" s="4">
        <f>F101+I101+L101+O101</f>
        <v>186.3297</v>
      </c>
      <c r="S101" s="4">
        <f>G101+J101+M101+P101</f>
        <v>51.721500000000006</v>
      </c>
    </row>
    <row r="102" spans="1:19" s="3" customFormat="1" ht="20.100000000000001" customHeight="1" thickBot="1" x14ac:dyDescent="0.25">
      <c r="A102" s="14">
        <f t="shared" si="1"/>
        <v>96</v>
      </c>
      <c r="B102" s="15" t="s">
        <v>95</v>
      </c>
      <c r="C102" s="15"/>
      <c r="D102" s="24">
        <v>2045.53</v>
      </c>
      <c r="E102" s="12">
        <v>52.834400000000002</v>
      </c>
      <c r="F102" s="12">
        <v>43.164499999999997</v>
      </c>
      <c r="G102" s="12">
        <v>9.6699000000000002</v>
      </c>
      <c r="H102" s="12">
        <v>43.410200000000003</v>
      </c>
      <c r="I102" s="12">
        <v>35.465200000000003</v>
      </c>
      <c r="J102" s="12">
        <v>7.9450000000000003</v>
      </c>
      <c r="K102" s="12">
        <v>31.6906</v>
      </c>
      <c r="L102" s="12">
        <v>25.890499999999999</v>
      </c>
      <c r="M102" s="12">
        <v>5.8000999999999996</v>
      </c>
      <c r="N102" s="12">
        <v>22.343299999999999</v>
      </c>
      <c r="O102" s="12">
        <v>18.254000000000001</v>
      </c>
      <c r="P102" s="12">
        <v>4.0892999999999997</v>
      </c>
      <c r="Q102" s="4">
        <f>E102+H102+K102+N102</f>
        <v>150.27850000000001</v>
      </c>
      <c r="R102" s="4">
        <f>F102+I102+L102+O102</f>
        <v>122.77420000000001</v>
      </c>
      <c r="S102" s="4">
        <f>G102+J102+M102+P102</f>
        <v>27.504300000000001</v>
      </c>
    </row>
    <row r="103" spans="1:19" s="3" customFormat="1" ht="20.100000000000001" customHeight="1" thickBot="1" x14ac:dyDescent="0.25">
      <c r="A103" s="14">
        <f t="shared" si="1"/>
        <v>97</v>
      </c>
      <c r="B103" s="15" t="s">
        <v>96</v>
      </c>
      <c r="C103" s="15"/>
      <c r="D103" s="24">
        <v>2045.53</v>
      </c>
      <c r="E103" s="12">
        <v>87.541300000000007</v>
      </c>
      <c r="F103" s="12">
        <v>69.323499999999996</v>
      </c>
      <c r="G103" s="12">
        <v>18.2178</v>
      </c>
      <c r="H103" s="12">
        <v>72.739599999999996</v>
      </c>
      <c r="I103" s="12">
        <v>57.6021</v>
      </c>
      <c r="J103" s="12">
        <v>15.137499999999999</v>
      </c>
      <c r="K103" s="12">
        <v>51.897599999999997</v>
      </c>
      <c r="L103" s="12">
        <v>41.097299999999997</v>
      </c>
      <c r="M103" s="12">
        <v>10.8003</v>
      </c>
      <c r="N103" s="12">
        <v>30.948899999999998</v>
      </c>
      <c r="O103" s="12">
        <v>24.508199999999999</v>
      </c>
      <c r="P103" s="12">
        <v>6.4406999999999996</v>
      </c>
      <c r="Q103" s="4">
        <f>E103+H103+K103+N103</f>
        <v>243.12739999999999</v>
      </c>
      <c r="R103" s="4">
        <f>F103+I103+L103+O103</f>
        <v>192.53109999999998</v>
      </c>
      <c r="S103" s="4">
        <f>G103+J103+M103+P103</f>
        <v>50.596299999999999</v>
      </c>
    </row>
    <row r="104" spans="1:19" s="3" customFormat="1" ht="20.100000000000001" customHeight="1" thickBot="1" x14ac:dyDescent="0.25">
      <c r="A104" s="14">
        <f t="shared" si="1"/>
        <v>98</v>
      </c>
      <c r="B104" s="15" t="s">
        <v>97</v>
      </c>
      <c r="C104" s="15"/>
      <c r="D104" s="24">
        <v>2045.53</v>
      </c>
      <c r="E104" s="12">
        <v>52.058599999999998</v>
      </c>
      <c r="F104" s="12">
        <v>42.591099999999997</v>
      </c>
      <c r="G104" s="12">
        <v>9.4674999999999994</v>
      </c>
      <c r="H104" s="12">
        <v>41.959699999999998</v>
      </c>
      <c r="I104" s="12">
        <v>34.328800000000001</v>
      </c>
      <c r="J104" s="12">
        <v>7.6308999999999996</v>
      </c>
      <c r="K104" s="12">
        <v>29.599900000000002</v>
      </c>
      <c r="L104" s="12">
        <v>24.216899999999999</v>
      </c>
      <c r="M104" s="12">
        <v>5.383</v>
      </c>
      <c r="N104" s="12">
        <v>17.302499999999998</v>
      </c>
      <c r="O104" s="12">
        <v>14.155900000000001</v>
      </c>
      <c r="P104" s="12">
        <v>3.1465999999999998</v>
      </c>
      <c r="Q104" s="4">
        <f>E104+H104+K104+N104</f>
        <v>140.92070000000001</v>
      </c>
      <c r="R104" s="4">
        <f>F104+I104+L104+O104</f>
        <v>115.2927</v>
      </c>
      <c r="S104" s="4">
        <f>G104+J104+M104+P104</f>
        <v>25.627999999999997</v>
      </c>
    </row>
    <row r="105" spans="1:19" s="3" customFormat="1" ht="20.100000000000001" customHeight="1" thickBot="1" x14ac:dyDescent="0.25">
      <c r="A105" s="14">
        <f t="shared" si="1"/>
        <v>99</v>
      </c>
      <c r="B105" s="15" t="s">
        <v>98</v>
      </c>
      <c r="C105" s="15"/>
      <c r="D105" s="24">
        <v>2045.53</v>
      </c>
      <c r="E105" s="12">
        <v>52.3765</v>
      </c>
      <c r="F105" s="12">
        <v>43.182299999999998</v>
      </c>
      <c r="G105" s="12">
        <v>9.1942000000000004</v>
      </c>
      <c r="H105" s="12">
        <v>40.530700000000003</v>
      </c>
      <c r="I105" s="12">
        <v>33.426000000000002</v>
      </c>
      <c r="J105" s="12">
        <v>7.1047000000000002</v>
      </c>
      <c r="K105" s="12">
        <v>29.204899999999999</v>
      </c>
      <c r="L105" s="12">
        <v>24.085599999999999</v>
      </c>
      <c r="M105" s="12">
        <v>5.1193</v>
      </c>
      <c r="N105" s="12">
        <v>20.303100000000001</v>
      </c>
      <c r="O105" s="12">
        <v>16.7441</v>
      </c>
      <c r="P105" s="12">
        <v>3.5590000000000002</v>
      </c>
      <c r="Q105" s="4">
        <f>E105+H105+K105+N105</f>
        <v>142.4152</v>
      </c>
      <c r="R105" s="4">
        <f>F105+I105+L105+O105</f>
        <v>117.438</v>
      </c>
      <c r="S105" s="4">
        <f>G105+J105+M105+P105</f>
        <v>24.9772</v>
      </c>
    </row>
    <row r="106" spans="1:19" s="3" customFormat="1" ht="20.100000000000001" customHeight="1" thickBot="1" x14ac:dyDescent="0.25">
      <c r="A106" s="14">
        <f t="shared" si="1"/>
        <v>100</v>
      </c>
      <c r="B106" s="15" t="s">
        <v>99</v>
      </c>
      <c r="C106" s="15"/>
      <c r="D106" s="24">
        <v>2045.53</v>
      </c>
      <c r="E106" s="12">
        <v>53.0642</v>
      </c>
      <c r="F106" s="12">
        <v>41.470100000000002</v>
      </c>
      <c r="G106" s="12">
        <v>11.594099999999999</v>
      </c>
      <c r="H106" s="12">
        <v>41.901000000000003</v>
      </c>
      <c r="I106" s="12">
        <v>32.745899999999999</v>
      </c>
      <c r="J106" s="12">
        <v>9.1550999999999991</v>
      </c>
      <c r="K106" s="12">
        <v>29.5686</v>
      </c>
      <c r="L106" s="12">
        <v>23.108000000000001</v>
      </c>
      <c r="M106" s="12">
        <v>6.4606000000000003</v>
      </c>
      <c r="N106" s="12">
        <v>16.304300000000001</v>
      </c>
      <c r="O106" s="12">
        <v>12.7418</v>
      </c>
      <c r="P106" s="12">
        <v>3.5625</v>
      </c>
      <c r="Q106" s="4">
        <f>E106+H106+K106+N106</f>
        <v>140.83810000000003</v>
      </c>
      <c r="R106" s="4">
        <f>F106+I106+L106+O106</f>
        <v>110.06580000000001</v>
      </c>
      <c r="S106" s="4">
        <f>G106+J106+M106+P106</f>
        <v>30.772299999999998</v>
      </c>
    </row>
    <row r="107" spans="1:19" s="3" customFormat="1" ht="20.100000000000001" customHeight="1" thickBot="1" x14ac:dyDescent="0.25">
      <c r="A107" s="14">
        <f t="shared" si="1"/>
        <v>101</v>
      </c>
      <c r="B107" s="15" t="s">
        <v>100</v>
      </c>
      <c r="C107" s="15"/>
      <c r="D107" s="24">
        <v>2045.53</v>
      </c>
      <c r="E107" s="12">
        <v>50.773400000000002</v>
      </c>
      <c r="F107" s="12">
        <v>25.429300000000001</v>
      </c>
      <c r="G107" s="12">
        <v>25.344100000000001</v>
      </c>
      <c r="H107" s="12">
        <v>41.3249</v>
      </c>
      <c r="I107" s="12">
        <v>20.697099999999999</v>
      </c>
      <c r="J107" s="12">
        <v>20.627800000000001</v>
      </c>
      <c r="K107" s="12">
        <v>29.256699999999999</v>
      </c>
      <c r="L107" s="12">
        <v>14.652900000000001</v>
      </c>
      <c r="M107" s="12">
        <v>14.6038</v>
      </c>
      <c r="N107" s="12">
        <v>14.9377</v>
      </c>
      <c r="O107" s="12">
        <v>7.4813999999999998</v>
      </c>
      <c r="P107" s="12">
        <v>7.4562999999999997</v>
      </c>
      <c r="Q107" s="4">
        <f>E107+H107+K107+N107</f>
        <v>136.2927</v>
      </c>
      <c r="R107" s="4">
        <f>F107+I107+L107+O107</f>
        <v>68.2607</v>
      </c>
      <c r="S107" s="4">
        <f>G107+J107+M107+P107</f>
        <v>68.032000000000011</v>
      </c>
    </row>
    <row r="108" spans="1:19" s="3" customFormat="1" ht="20.100000000000001" customHeight="1" thickBot="1" x14ac:dyDescent="0.25">
      <c r="A108" s="14">
        <f t="shared" si="1"/>
        <v>102</v>
      </c>
      <c r="B108" s="15" t="s">
        <v>101</v>
      </c>
      <c r="C108" s="15"/>
      <c r="D108" s="24">
        <v>2045.53</v>
      </c>
      <c r="E108" s="12">
        <v>58.622100000000003</v>
      </c>
      <c r="F108" s="12">
        <v>47.926699999999997</v>
      </c>
      <c r="G108" s="12">
        <v>10.695399999999999</v>
      </c>
      <c r="H108" s="12">
        <v>47.671300000000002</v>
      </c>
      <c r="I108" s="12">
        <v>38.973799999999997</v>
      </c>
      <c r="J108" s="12">
        <v>8.6974999999999998</v>
      </c>
      <c r="K108" s="12">
        <v>33.9223</v>
      </c>
      <c r="L108" s="12">
        <v>27.7333</v>
      </c>
      <c r="M108" s="12">
        <v>6.1890000000000001</v>
      </c>
      <c r="N108" s="12">
        <v>17.049800000000001</v>
      </c>
      <c r="O108" s="12">
        <v>13.9391</v>
      </c>
      <c r="P108" s="12">
        <v>3.1107</v>
      </c>
      <c r="Q108" s="4">
        <f>E108+H108+K108+N108</f>
        <v>157.2655</v>
      </c>
      <c r="R108" s="4">
        <f>F108+I108+L108+O108</f>
        <v>128.5729</v>
      </c>
      <c r="S108" s="4">
        <f>G108+J108+M108+P108</f>
        <v>28.692599999999999</v>
      </c>
    </row>
    <row r="109" spans="1:19" s="3" customFormat="1" ht="20.100000000000001" customHeight="1" thickBot="1" x14ac:dyDescent="0.25">
      <c r="A109" s="14">
        <f t="shared" si="1"/>
        <v>103</v>
      </c>
      <c r="B109" s="15" t="s">
        <v>102</v>
      </c>
      <c r="C109" s="15"/>
      <c r="D109" s="24">
        <v>2045.53</v>
      </c>
      <c r="E109" s="12">
        <v>49.020299999999999</v>
      </c>
      <c r="F109" s="12">
        <v>43.310499999999998</v>
      </c>
      <c r="G109" s="12">
        <v>5.7098000000000004</v>
      </c>
      <c r="H109" s="12">
        <v>39.737299999999998</v>
      </c>
      <c r="I109" s="12">
        <v>35.108699999999999</v>
      </c>
      <c r="J109" s="12">
        <v>4.6285999999999996</v>
      </c>
      <c r="K109" s="12">
        <v>28.4451</v>
      </c>
      <c r="L109" s="12">
        <v>25.131799999999998</v>
      </c>
      <c r="M109" s="12">
        <v>3.3132999999999999</v>
      </c>
      <c r="N109" s="12">
        <v>19.905899999999999</v>
      </c>
      <c r="O109" s="12">
        <v>17.587299999999999</v>
      </c>
      <c r="P109" s="12">
        <v>2.3186</v>
      </c>
      <c r="Q109" s="4">
        <f>E109+H109+K109+N109</f>
        <v>137.1086</v>
      </c>
      <c r="R109" s="4">
        <f>F109+I109+L109+O109</f>
        <v>121.13829999999999</v>
      </c>
      <c r="S109" s="4">
        <f>G109+J109+M109+P109</f>
        <v>15.9703</v>
      </c>
    </row>
    <row r="110" spans="1:19" s="3" customFormat="1" ht="20.100000000000001" customHeight="1" thickBot="1" x14ac:dyDescent="0.25">
      <c r="A110" s="14">
        <f t="shared" si="1"/>
        <v>104</v>
      </c>
      <c r="B110" s="15" t="s">
        <v>103</v>
      </c>
      <c r="C110" s="15"/>
      <c r="D110" s="24">
        <v>2045.53</v>
      </c>
      <c r="E110" s="12">
        <v>90.786000000000001</v>
      </c>
      <c r="F110" s="12">
        <v>81.794300000000007</v>
      </c>
      <c r="G110" s="12">
        <v>8.9916999999999998</v>
      </c>
      <c r="H110" s="12">
        <v>74.358999999999995</v>
      </c>
      <c r="I110" s="12">
        <v>66.994399999999999</v>
      </c>
      <c r="J110" s="12">
        <v>7.3646000000000003</v>
      </c>
      <c r="K110" s="12">
        <v>54.200899999999997</v>
      </c>
      <c r="L110" s="12">
        <v>48.832599999999999</v>
      </c>
      <c r="M110" s="12">
        <v>5.3682999999999996</v>
      </c>
      <c r="N110" s="12">
        <v>36.301099999999998</v>
      </c>
      <c r="O110" s="12">
        <v>32.705800000000004</v>
      </c>
      <c r="P110" s="12">
        <v>3.5952999999999999</v>
      </c>
      <c r="Q110" s="4">
        <f>E110+H110+K110+N110</f>
        <v>255.64699999999996</v>
      </c>
      <c r="R110" s="4">
        <f>F110+I110+L110+O110</f>
        <v>230.32710000000003</v>
      </c>
      <c r="S110" s="4">
        <f>G110+J110+M110+P110</f>
        <v>25.319900000000004</v>
      </c>
    </row>
    <row r="111" spans="1:19" s="3" customFormat="1" ht="20.100000000000001" customHeight="1" thickBot="1" x14ac:dyDescent="0.25">
      <c r="A111" s="14">
        <f t="shared" si="1"/>
        <v>105</v>
      </c>
      <c r="B111" s="15" t="s">
        <v>104</v>
      </c>
      <c r="C111" s="15"/>
      <c r="D111" s="24">
        <v>2045.53</v>
      </c>
      <c r="E111" s="12">
        <v>52.551900000000003</v>
      </c>
      <c r="F111" s="12">
        <v>45.591099999999997</v>
      </c>
      <c r="G111" s="12">
        <v>6.9607999999999999</v>
      </c>
      <c r="H111" s="12">
        <v>42.946399999999997</v>
      </c>
      <c r="I111" s="12">
        <v>37.257899999999999</v>
      </c>
      <c r="J111" s="12">
        <v>5.6885000000000003</v>
      </c>
      <c r="K111" s="12">
        <v>30.9757</v>
      </c>
      <c r="L111" s="12">
        <v>26.872800000000002</v>
      </c>
      <c r="M111" s="12">
        <v>4.1029</v>
      </c>
      <c r="N111" s="12">
        <v>21.0032</v>
      </c>
      <c r="O111" s="12">
        <v>18.2212</v>
      </c>
      <c r="P111" s="12">
        <v>2.782</v>
      </c>
      <c r="Q111" s="4">
        <f>E111+H111+K111+N111</f>
        <v>147.47720000000001</v>
      </c>
      <c r="R111" s="4">
        <f>F111+I111+L111+O111</f>
        <v>127.94299999999998</v>
      </c>
      <c r="S111" s="4">
        <f>G111+J111+M111+P111</f>
        <v>19.534200000000002</v>
      </c>
    </row>
    <row r="112" spans="1:19" s="3" customFormat="1" ht="20.100000000000001" customHeight="1" thickBot="1" x14ac:dyDescent="0.25">
      <c r="A112" s="14">
        <f t="shared" si="1"/>
        <v>106</v>
      </c>
      <c r="B112" s="15" t="s">
        <v>105</v>
      </c>
      <c r="C112" s="15"/>
      <c r="D112" s="24">
        <v>2045.53</v>
      </c>
      <c r="E112" s="12">
        <v>47.202599999999997</v>
      </c>
      <c r="F112" s="12">
        <v>38.420099999999998</v>
      </c>
      <c r="G112" s="12">
        <v>8.7825000000000006</v>
      </c>
      <c r="H112" s="12">
        <v>37.421700000000001</v>
      </c>
      <c r="I112" s="12">
        <v>30.459</v>
      </c>
      <c r="J112" s="12">
        <v>6.9626999999999999</v>
      </c>
      <c r="K112" s="12">
        <v>26.59</v>
      </c>
      <c r="L112" s="12">
        <v>21.642700000000001</v>
      </c>
      <c r="M112" s="12">
        <v>4.9473000000000003</v>
      </c>
      <c r="N112" s="12">
        <v>18.782399999999999</v>
      </c>
      <c r="O112" s="12">
        <v>15.287800000000001</v>
      </c>
      <c r="P112" s="12">
        <v>3.4946000000000002</v>
      </c>
      <c r="Q112" s="4">
        <f>E112+H112+K112+N112</f>
        <v>129.9967</v>
      </c>
      <c r="R112" s="4">
        <f>F112+I112+L112+O112</f>
        <v>105.8096</v>
      </c>
      <c r="S112" s="4">
        <f>G112+J112+M112+P112</f>
        <v>24.187100000000001</v>
      </c>
    </row>
    <row r="113" spans="1:19" s="3" customFormat="1" ht="20.100000000000001" customHeight="1" thickBot="1" x14ac:dyDescent="0.25">
      <c r="A113" s="14">
        <f t="shared" si="1"/>
        <v>107</v>
      </c>
      <c r="B113" s="15" t="s">
        <v>106</v>
      </c>
      <c r="C113" s="15"/>
      <c r="D113" s="24">
        <v>2045.53</v>
      </c>
      <c r="E113" s="12">
        <v>49.784999999999997</v>
      </c>
      <c r="F113" s="12">
        <v>43.225000000000001</v>
      </c>
      <c r="G113" s="12">
        <v>6.56</v>
      </c>
      <c r="H113" s="12">
        <v>40.105600000000003</v>
      </c>
      <c r="I113" s="12">
        <v>34.820999999999998</v>
      </c>
      <c r="J113" s="12">
        <v>5.2846000000000002</v>
      </c>
      <c r="K113" s="12">
        <v>29.216100000000001</v>
      </c>
      <c r="L113" s="12">
        <v>25.366399999999999</v>
      </c>
      <c r="M113" s="12">
        <v>3.8496999999999999</v>
      </c>
      <c r="N113" s="12">
        <v>18.879300000000001</v>
      </c>
      <c r="O113" s="12">
        <v>16.3917</v>
      </c>
      <c r="P113" s="12">
        <v>2.4876</v>
      </c>
      <c r="Q113" s="4">
        <f>E113+H113+K113+N113</f>
        <v>137.98599999999999</v>
      </c>
      <c r="R113" s="4">
        <f>F113+I113+L113+O113</f>
        <v>119.80409999999999</v>
      </c>
      <c r="S113" s="4">
        <f>G113+J113+M113+P113</f>
        <v>18.181899999999999</v>
      </c>
    </row>
    <row r="114" spans="1:19" s="3" customFormat="1" ht="20.100000000000001" customHeight="1" thickBot="1" x14ac:dyDescent="0.25">
      <c r="A114" s="14">
        <f t="shared" si="1"/>
        <v>108</v>
      </c>
      <c r="B114" s="15" t="s">
        <v>107</v>
      </c>
      <c r="C114" s="15"/>
      <c r="D114" s="24">
        <v>2045.53</v>
      </c>
      <c r="E114" s="12">
        <v>134.06800000000001</v>
      </c>
      <c r="F114" s="12">
        <v>123.77460000000001</v>
      </c>
      <c r="G114" s="12">
        <v>10.2934</v>
      </c>
      <c r="H114" s="12">
        <v>100.1636</v>
      </c>
      <c r="I114" s="12">
        <v>92.473299999999995</v>
      </c>
      <c r="J114" s="12">
        <v>7.6902999999999997</v>
      </c>
      <c r="K114" s="12">
        <v>75.408900000000003</v>
      </c>
      <c r="L114" s="12">
        <v>69.619299999999996</v>
      </c>
      <c r="M114" s="12">
        <v>5.7896000000000001</v>
      </c>
      <c r="N114" s="12">
        <v>54.4251</v>
      </c>
      <c r="O114" s="12">
        <v>50.246499999999997</v>
      </c>
      <c r="P114" s="12">
        <v>4.1786000000000003</v>
      </c>
      <c r="Q114" s="4">
        <f>E114+H114+K114+N114</f>
        <v>364.06560000000002</v>
      </c>
      <c r="R114" s="4">
        <f>F114+I114+L114+O114</f>
        <v>336.11369999999999</v>
      </c>
      <c r="S114" s="4">
        <f>G114+J114+M114+P114</f>
        <v>27.951899999999998</v>
      </c>
    </row>
    <row r="115" spans="1:19" s="3" customFormat="1" ht="20.100000000000001" customHeight="1" thickBot="1" x14ac:dyDescent="0.25">
      <c r="A115" s="14">
        <f t="shared" si="1"/>
        <v>109</v>
      </c>
      <c r="B115" s="15" t="s">
        <v>108</v>
      </c>
      <c r="C115" s="15"/>
      <c r="D115" s="24">
        <v>2045.53</v>
      </c>
      <c r="E115" s="12">
        <v>45.133099999999999</v>
      </c>
      <c r="F115" s="12">
        <v>45.133099999999999</v>
      </c>
      <c r="G115" s="13">
        <v>0</v>
      </c>
      <c r="H115" s="12">
        <v>38.814100000000003</v>
      </c>
      <c r="I115" s="12">
        <v>38.814100000000003</v>
      </c>
      <c r="J115" s="13">
        <v>0</v>
      </c>
      <c r="K115" s="12">
        <v>28.2179</v>
      </c>
      <c r="L115" s="12">
        <v>28.2179</v>
      </c>
      <c r="M115" s="13">
        <v>0</v>
      </c>
      <c r="N115" s="12">
        <v>19.747699999999998</v>
      </c>
      <c r="O115" s="12">
        <v>19.747699999999998</v>
      </c>
      <c r="P115" s="13">
        <v>0</v>
      </c>
      <c r="Q115" s="4">
        <f>E115+H115+K115+N115</f>
        <v>131.9128</v>
      </c>
      <c r="R115" s="4">
        <f>F115+I115+L115+O115</f>
        <v>131.9128</v>
      </c>
      <c r="S115" s="4">
        <f>G115+J115+M115+P115</f>
        <v>0</v>
      </c>
    </row>
    <row r="116" spans="1:19" s="3" customFormat="1" ht="20.100000000000001" customHeight="1" thickBot="1" x14ac:dyDescent="0.25">
      <c r="A116" s="14">
        <f t="shared" si="1"/>
        <v>110</v>
      </c>
      <c r="B116" s="15" t="s">
        <v>109</v>
      </c>
      <c r="C116" s="15"/>
      <c r="D116" s="24">
        <v>2045.53</v>
      </c>
      <c r="E116" s="12">
        <v>164.1344</v>
      </c>
      <c r="F116" s="12">
        <v>164.1344</v>
      </c>
      <c r="G116" s="13">
        <v>0</v>
      </c>
      <c r="H116" s="12">
        <v>134.57820000000001</v>
      </c>
      <c r="I116" s="12">
        <v>134.57820000000001</v>
      </c>
      <c r="J116" s="13">
        <v>0</v>
      </c>
      <c r="K116" s="12">
        <v>97.107600000000005</v>
      </c>
      <c r="L116" s="12">
        <v>97.107600000000005</v>
      </c>
      <c r="M116" s="13">
        <v>0</v>
      </c>
      <c r="N116" s="12">
        <v>68.777299999999997</v>
      </c>
      <c r="O116" s="12">
        <v>68.777299999999997</v>
      </c>
      <c r="P116" s="13">
        <v>0</v>
      </c>
      <c r="Q116" s="4">
        <f>E116+H116+K116+N116</f>
        <v>464.59749999999997</v>
      </c>
      <c r="R116" s="4">
        <f>F116+I116+L116+O116</f>
        <v>464.59749999999997</v>
      </c>
      <c r="S116" s="4">
        <f>G116+J116+M116+P116</f>
        <v>0</v>
      </c>
    </row>
    <row r="117" spans="1:19" s="3" customFormat="1" ht="20.100000000000001" customHeight="1" thickBot="1" x14ac:dyDescent="0.25">
      <c r="A117" s="14">
        <f t="shared" si="1"/>
        <v>111</v>
      </c>
      <c r="B117" s="15" t="s">
        <v>110</v>
      </c>
      <c r="C117" s="15"/>
      <c r="D117" s="24">
        <v>2045.53</v>
      </c>
      <c r="E117" s="12">
        <v>105.51349999999999</v>
      </c>
      <c r="F117" s="12">
        <v>105.51349999999999</v>
      </c>
      <c r="G117" s="13">
        <v>0</v>
      </c>
      <c r="H117" s="12">
        <v>83.554000000000002</v>
      </c>
      <c r="I117" s="12">
        <v>83.554000000000002</v>
      </c>
      <c r="J117" s="13">
        <v>0</v>
      </c>
      <c r="K117" s="12">
        <v>59.6479</v>
      </c>
      <c r="L117" s="12">
        <v>59.6479</v>
      </c>
      <c r="M117" s="13">
        <v>0</v>
      </c>
      <c r="N117" s="12">
        <v>38.6004</v>
      </c>
      <c r="O117" s="12">
        <v>38.6004</v>
      </c>
      <c r="P117" s="13">
        <v>0</v>
      </c>
      <c r="Q117" s="4">
        <f>E117+H117+K117+N117</f>
        <v>287.31579999999997</v>
      </c>
      <c r="R117" s="4">
        <f>F117+I117+L117+O117</f>
        <v>287.31579999999997</v>
      </c>
      <c r="S117" s="4">
        <f>G117+J117+M117+P117</f>
        <v>0</v>
      </c>
    </row>
    <row r="118" spans="1:19" s="3" customFormat="1" ht="20.100000000000001" customHeight="1" thickBot="1" x14ac:dyDescent="0.25">
      <c r="A118" s="14">
        <f t="shared" si="1"/>
        <v>112</v>
      </c>
      <c r="B118" s="15" t="s">
        <v>111</v>
      </c>
      <c r="C118" s="15"/>
      <c r="D118" s="24">
        <v>2045.53</v>
      </c>
      <c r="E118" s="12">
        <v>103.2925</v>
      </c>
      <c r="F118" s="12">
        <v>103.2925</v>
      </c>
      <c r="G118" s="13">
        <v>0</v>
      </c>
      <c r="H118" s="12">
        <v>80.364000000000004</v>
      </c>
      <c r="I118" s="12">
        <v>80.364000000000004</v>
      </c>
      <c r="J118" s="13">
        <v>0</v>
      </c>
      <c r="K118" s="12">
        <v>57.152000000000001</v>
      </c>
      <c r="L118" s="12">
        <v>57.152000000000001</v>
      </c>
      <c r="M118" s="13">
        <v>0</v>
      </c>
      <c r="N118" s="12">
        <v>30.704799999999999</v>
      </c>
      <c r="O118" s="12">
        <v>30.704799999999999</v>
      </c>
      <c r="P118" s="13">
        <v>0</v>
      </c>
      <c r="Q118" s="4">
        <f>E118+H118+K118+N118</f>
        <v>271.51329999999996</v>
      </c>
      <c r="R118" s="4">
        <f>F118+I118+L118+O118</f>
        <v>271.51329999999996</v>
      </c>
      <c r="S118" s="4">
        <f>G118+J118+M118+P118</f>
        <v>0</v>
      </c>
    </row>
    <row r="119" spans="1:19" s="3" customFormat="1" ht="20.100000000000001" customHeight="1" thickBot="1" x14ac:dyDescent="0.25">
      <c r="A119" s="14">
        <f t="shared" si="1"/>
        <v>113</v>
      </c>
      <c r="B119" s="15" t="s">
        <v>112</v>
      </c>
      <c r="C119" s="15"/>
      <c r="D119" s="24">
        <v>2045.53</v>
      </c>
      <c r="E119" s="12">
        <v>69.625299999999996</v>
      </c>
      <c r="F119" s="12">
        <v>69.625299999999996</v>
      </c>
      <c r="G119" s="13">
        <v>0</v>
      </c>
      <c r="H119" s="12">
        <v>58.314100000000003</v>
      </c>
      <c r="I119" s="12">
        <v>58.314100000000003</v>
      </c>
      <c r="J119" s="13">
        <v>0</v>
      </c>
      <c r="K119" s="12">
        <v>42.020800000000001</v>
      </c>
      <c r="L119" s="12">
        <v>42.020800000000001</v>
      </c>
      <c r="M119" s="13">
        <v>0</v>
      </c>
      <c r="N119" s="12">
        <v>27.0549</v>
      </c>
      <c r="O119" s="12">
        <v>27.0549</v>
      </c>
      <c r="P119" s="13">
        <v>0</v>
      </c>
      <c r="Q119" s="4">
        <f>E119+H119+K119+N119</f>
        <v>197.01510000000002</v>
      </c>
      <c r="R119" s="4">
        <f>F119+I119+L119+O119</f>
        <v>197.01510000000002</v>
      </c>
      <c r="S119" s="4">
        <f>G119+J119+M119+P119</f>
        <v>0</v>
      </c>
    </row>
    <row r="120" spans="1:19" s="3" customFormat="1" ht="20.100000000000001" customHeight="1" thickBot="1" x14ac:dyDescent="0.25">
      <c r="A120" s="14">
        <f t="shared" si="1"/>
        <v>114</v>
      </c>
      <c r="B120" s="15" t="s">
        <v>113</v>
      </c>
      <c r="C120" s="15"/>
      <c r="D120" s="24">
        <v>2045.53</v>
      </c>
      <c r="E120" s="12">
        <v>72.539500000000004</v>
      </c>
      <c r="F120" s="12">
        <v>65.736999999999995</v>
      </c>
      <c r="G120" s="12">
        <v>6.8025000000000002</v>
      </c>
      <c r="H120" s="12">
        <v>61.885899999999999</v>
      </c>
      <c r="I120" s="12">
        <v>56.082500000000003</v>
      </c>
      <c r="J120" s="12">
        <v>5.8033999999999999</v>
      </c>
      <c r="K120" s="12">
        <v>44.22</v>
      </c>
      <c r="L120" s="12">
        <v>40.0732</v>
      </c>
      <c r="M120" s="12">
        <v>4.1467999999999998</v>
      </c>
      <c r="N120" s="12">
        <v>27.830200000000001</v>
      </c>
      <c r="O120" s="12">
        <v>25.220400000000001</v>
      </c>
      <c r="P120" s="12">
        <v>2.6097999999999999</v>
      </c>
      <c r="Q120" s="4">
        <f>E120+H120+K120+N120</f>
        <v>206.47559999999999</v>
      </c>
      <c r="R120" s="4">
        <f>F120+I120+L120+O120</f>
        <v>187.1131</v>
      </c>
      <c r="S120" s="4">
        <f>G120+J120+M120+P120</f>
        <v>19.362500000000001</v>
      </c>
    </row>
    <row r="121" spans="1:19" s="3" customFormat="1" ht="20.100000000000001" customHeight="1" thickBot="1" x14ac:dyDescent="0.25">
      <c r="A121" s="14">
        <f t="shared" si="1"/>
        <v>115</v>
      </c>
      <c r="B121" s="15" t="s">
        <v>114</v>
      </c>
      <c r="C121" s="15"/>
      <c r="D121" s="24">
        <v>2045.53</v>
      </c>
      <c r="E121" s="12">
        <v>117.1307</v>
      </c>
      <c r="F121" s="12">
        <v>117.1307</v>
      </c>
      <c r="G121" s="13">
        <v>0</v>
      </c>
      <c r="H121" s="12">
        <v>86.272800000000004</v>
      </c>
      <c r="I121" s="12">
        <v>86.272800000000004</v>
      </c>
      <c r="J121" s="13">
        <v>0</v>
      </c>
      <c r="K121" s="12">
        <v>62.5717</v>
      </c>
      <c r="L121" s="12">
        <v>62.5717</v>
      </c>
      <c r="M121" s="13">
        <v>0</v>
      </c>
      <c r="N121" s="12">
        <v>44.784799999999997</v>
      </c>
      <c r="O121" s="12">
        <v>44.784799999999997</v>
      </c>
      <c r="P121" s="13">
        <v>0</v>
      </c>
      <c r="Q121" s="4">
        <f>E121+H121+K121+N121</f>
        <v>310.76000000000005</v>
      </c>
      <c r="R121" s="4">
        <f>F121+I121+L121+O121</f>
        <v>310.76000000000005</v>
      </c>
      <c r="S121" s="4">
        <f>G121+J121+M121+P121</f>
        <v>0</v>
      </c>
    </row>
    <row r="122" spans="1:19" s="3" customFormat="1" ht="20.100000000000001" customHeight="1" thickBot="1" x14ac:dyDescent="0.25">
      <c r="A122" s="14">
        <f t="shared" si="1"/>
        <v>116</v>
      </c>
      <c r="B122" s="15" t="s">
        <v>115</v>
      </c>
      <c r="C122" s="15"/>
      <c r="D122" s="24">
        <v>2045.53</v>
      </c>
      <c r="E122" s="12">
        <v>501.26</v>
      </c>
      <c r="F122" s="12">
        <v>457.28570000000002</v>
      </c>
      <c r="G122" s="12">
        <v>43.974299999999999</v>
      </c>
      <c r="H122" s="12">
        <v>400.1343</v>
      </c>
      <c r="I122" s="12">
        <v>364.23160000000001</v>
      </c>
      <c r="J122" s="12">
        <v>35.902700000000003</v>
      </c>
      <c r="K122" s="12">
        <v>297.46460000000002</v>
      </c>
      <c r="L122" s="12">
        <v>271.459</v>
      </c>
      <c r="M122" s="12">
        <v>26.005600000000001</v>
      </c>
      <c r="N122" s="12">
        <v>201.23050000000001</v>
      </c>
      <c r="O122" s="12">
        <v>192.28110000000001</v>
      </c>
      <c r="P122" s="12">
        <v>8.9494000000000007</v>
      </c>
      <c r="Q122" s="4">
        <f>E122+H122+K122+N122</f>
        <v>1400.0893999999998</v>
      </c>
      <c r="R122" s="4">
        <f>F122+I122+L122+O122</f>
        <v>1285.2574</v>
      </c>
      <c r="S122" s="4">
        <f>G122+J122+M122+P122</f>
        <v>114.83200000000001</v>
      </c>
    </row>
    <row r="123" spans="1:19" s="3" customFormat="1" ht="20.100000000000001" customHeight="1" thickBot="1" x14ac:dyDescent="0.25">
      <c r="A123" s="14">
        <f t="shared" si="1"/>
        <v>117</v>
      </c>
      <c r="B123" s="15" t="s">
        <v>116</v>
      </c>
      <c r="C123" s="15"/>
      <c r="D123" s="24">
        <v>2045.53</v>
      </c>
      <c r="E123" s="12">
        <v>21.544599999999999</v>
      </c>
      <c r="F123" s="12">
        <v>21.544599999999999</v>
      </c>
      <c r="G123" s="13">
        <v>0</v>
      </c>
      <c r="H123" s="12">
        <v>17</v>
      </c>
      <c r="I123" s="12">
        <v>17</v>
      </c>
      <c r="J123" s="13">
        <v>0</v>
      </c>
      <c r="K123" s="12">
        <v>12.8123</v>
      </c>
      <c r="L123" s="12">
        <v>12.8123</v>
      </c>
      <c r="M123" s="13">
        <v>0</v>
      </c>
      <c r="N123" s="12">
        <v>8.1651000000000007</v>
      </c>
      <c r="O123" s="12">
        <v>8.1651000000000007</v>
      </c>
      <c r="P123" s="13">
        <v>0</v>
      </c>
      <c r="Q123" s="4">
        <f>E123+H123+K123+N123</f>
        <v>59.522000000000006</v>
      </c>
      <c r="R123" s="4">
        <f>F123+I123+L123+O123</f>
        <v>59.522000000000006</v>
      </c>
      <c r="S123" s="4">
        <f>G123+J123+M123+P123</f>
        <v>0</v>
      </c>
    </row>
    <row r="124" spans="1:19" s="3" customFormat="1" ht="20.100000000000001" customHeight="1" thickBot="1" x14ac:dyDescent="0.25">
      <c r="A124" s="14">
        <f t="shared" si="1"/>
        <v>118</v>
      </c>
      <c r="B124" s="15" t="s">
        <v>117</v>
      </c>
      <c r="C124" s="15"/>
      <c r="D124" s="24">
        <v>2045.53</v>
      </c>
      <c r="E124" s="12">
        <v>23.445499999999999</v>
      </c>
      <c r="F124" s="12">
        <v>23.445499999999999</v>
      </c>
      <c r="G124" s="13">
        <v>0</v>
      </c>
      <c r="H124" s="12">
        <v>19.276399999999999</v>
      </c>
      <c r="I124" s="12">
        <v>19.276399999999999</v>
      </c>
      <c r="J124" s="13">
        <v>0</v>
      </c>
      <c r="K124" s="12">
        <v>13.898899999999999</v>
      </c>
      <c r="L124" s="12">
        <v>13.898899999999999</v>
      </c>
      <c r="M124" s="13">
        <v>0</v>
      </c>
      <c r="N124" s="12">
        <v>6.7087000000000003</v>
      </c>
      <c r="O124" s="12">
        <v>6.7087000000000003</v>
      </c>
      <c r="P124" s="13">
        <v>0</v>
      </c>
      <c r="Q124" s="4">
        <f>E124+H124+K124+N124</f>
        <v>63.329499999999996</v>
      </c>
      <c r="R124" s="4">
        <f>F124+I124+L124+O124</f>
        <v>63.329499999999996</v>
      </c>
      <c r="S124" s="4">
        <f>G124+J124+M124+P124</f>
        <v>0</v>
      </c>
    </row>
    <row r="125" spans="1:19" s="3" customFormat="1" ht="20.100000000000001" customHeight="1" thickBot="1" x14ac:dyDescent="0.25">
      <c r="A125" s="14">
        <f t="shared" si="1"/>
        <v>119</v>
      </c>
      <c r="B125" s="15" t="s">
        <v>118</v>
      </c>
      <c r="C125" s="15"/>
      <c r="D125" s="24">
        <v>2045.53</v>
      </c>
      <c r="E125" s="12">
        <v>195.73230000000001</v>
      </c>
      <c r="F125" s="12">
        <v>195.73230000000001</v>
      </c>
      <c r="G125" s="13">
        <v>0</v>
      </c>
      <c r="H125" s="12">
        <v>157.6069</v>
      </c>
      <c r="I125" s="12">
        <v>157.6069</v>
      </c>
      <c r="J125" s="13">
        <v>0</v>
      </c>
      <c r="K125" s="12">
        <v>116.1675</v>
      </c>
      <c r="L125" s="12">
        <v>116.1675</v>
      </c>
      <c r="M125" s="13">
        <v>0</v>
      </c>
      <c r="N125" s="12">
        <v>76.233199999999997</v>
      </c>
      <c r="O125" s="12">
        <v>76.233199999999997</v>
      </c>
      <c r="P125" s="13">
        <v>0</v>
      </c>
      <c r="Q125" s="4">
        <f>E125+H125+K125+N125</f>
        <v>545.73990000000003</v>
      </c>
      <c r="R125" s="4">
        <f>F125+I125+L125+O125</f>
        <v>545.73990000000003</v>
      </c>
      <c r="S125" s="4">
        <f>G125+J125+M125+P125</f>
        <v>0</v>
      </c>
    </row>
    <row r="126" spans="1:19" s="3" customFormat="1" ht="20.100000000000001" customHeight="1" thickBot="1" x14ac:dyDescent="0.25">
      <c r="A126" s="14">
        <f t="shared" si="1"/>
        <v>120</v>
      </c>
      <c r="B126" s="15" t="s">
        <v>119</v>
      </c>
      <c r="C126" s="15"/>
      <c r="D126" s="24">
        <v>2045.53</v>
      </c>
      <c r="E126" s="12">
        <v>135.28469999999999</v>
      </c>
      <c r="F126" s="12">
        <v>131.07820000000001</v>
      </c>
      <c r="G126" s="12">
        <v>4.2065000000000001</v>
      </c>
      <c r="H126" s="12">
        <v>112.8027</v>
      </c>
      <c r="I126" s="12">
        <v>109.2953</v>
      </c>
      <c r="J126" s="12">
        <v>3.5074000000000001</v>
      </c>
      <c r="K126" s="12">
        <v>80.165899999999993</v>
      </c>
      <c r="L126" s="12">
        <v>77.673299999999998</v>
      </c>
      <c r="M126" s="12">
        <v>2.4925999999999999</v>
      </c>
      <c r="N126" s="12">
        <v>61.281700000000001</v>
      </c>
      <c r="O126" s="12">
        <v>59.376199999999997</v>
      </c>
      <c r="P126" s="12">
        <v>1.9055</v>
      </c>
      <c r="Q126" s="4">
        <f>E126+H126+K126+N126</f>
        <v>389.53499999999997</v>
      </c>
      <c r="R126" s="4">
        <f>F126+I126+L126+O126</f>
        <v>377.423</v>
      </c>
      <c r="S126" s="4">
        <f>G126+J126+M126+P126</f>
        <v>12.112</v>
      </c>
    </row>
    <row r="127" spans="1:19" s="3" customFormat="1" ht="20.100000000000001" customHeight="1" thickBot="1" x14ac:dyDescent="0.25">
      <c r="A127" s="14">
        <f t="shared" si="1"/>
        <v>121</v>
      </c>
      <c r="B127" s="15" t="s">
        <v>120</v>
      </c>
      <c r="C127" s="15"/>
      <c r="D127" s="24">
        <v>2045.53</v>
      </c>
      <c r="E127" s="12">
        <v>114.548</v>
      </c>
      <c r="F127" s="12">
        <v>114.548</v>
      </c>
      <c r="G127" s="13">
        <v>0</v>
      </c>
      <c r="H127" s="12">
        <v>87.3566</v>
      </c>
      <c r="I127" s="12">
        <v>87.3566</v>
      </c>
      <c r="J127" s="13">
        <v>0</v>
      </c>
      <c r="K127" s="12">
        <v>64.672399999999996</v>
      </c>
      <c r="L127" s="12">
        <v>64.672399999999996</v>
      </c>
      <c r="M127" s="13">
        <v>0</v>
      </c>
      <c r="N127" s="12">
        <v>37.486600000000003</v>
      </c>
      <c r="O127" s="12">
        <v>37.486600000000003</v>
      </c>
      <c r="P127" s="13">
        <v>0</v>
      </c>
      <c r="Q127" s="4">
        <f>E127+H127+K127+N127</f>
        <v>304.06360000000001</v>
      </c>
      <c r="R127" s="4">
        <f>F127+I127+L127+O127</f>
        <v>304.06360000000001</v>
      </c>
      <c r="S127" s="4">
        <f>G127+J127+M127+P127</f>
        <v>0</v>
      </c>
    </row>
    <row r="128" spans="1:19" s="3" customFormat="1" ht="20.100000000000001" customHeight="1" thickBot="1" x14ac:dyDescent="0.25">
      <c r="A128" s="14">
        <f t="shared" si="1"/>
        <v>122</v>
      </c>
      <c r="B128" s="15" t="s">
        <v>121</v>
      </c>
      <c r="C128" s="15"/>
      <c r="D128" s="24">
        <v>2045.53</v>
      </c>
      <c r="E128" s="12">
        <v>298.3913</v>
      </c>
      <c r="F128" s="12">
        <v>293.73509999999999</v>
      </c>
      <c r="G128" s="12">
        <v>4.6562000000000001</v>
      </c>
      <c r="H128" s="12">
        <v>248.83279999999999</v>
      </c>
      <c r="I128" s="12">
        <v>244.94990000000001</v>
      </c>
      <c r="J128" s="12">
        <v>3.8828999999999998</v>
      </c>
      <c r="K128" s="12">
        <v>174.899</v>
      </c>
      <c r="L128" s="12">
        <v>172.16980000000001</v>
      </c>
      <c r="M128" s="12">
        <v>2.7292000000000001</v>
      </c>
      <c r="N128" s="12">
        <v>121.3934</v>
      </c>
      <c r="O128" s="12">
        <v>119.4991</v>
      </c>
      <c r="P128" s="12">
        <v>1.8943000000000001</v>
      </c>
      <c r="Q128" s="4">
        <f>E128+H128+K128+N128</f>
        <v>843.51650000000006</v>
      </c>
      <c r="R128" s="4">
        <f>F128+I128+L128+O128</f>
        <v>830.35389999999995</v>
      </c>
      <c r="S128" s="4">
        <f>G128+J128+M128+P128</f>
        <v>13.162599999999999</v>
      </c>
    </row>
    <row r="129" spans="1:19" s="3" customFormat="1" ht="20.100000000000001" customHeight="1" thickBot="1" x14ac:dyDescent="0.25">
      <c r="A129" s="14">
        <f t="shared" si="1"/>
        <v>123</v>
      </c>
      <c r="B129" s="15" t="s">
        <v>122</v>
      </c>
      <c r="C129" s="15"/>
      <c r="D129" s="24">
        <v>2045.53</v>
      </c>
      <c r="E129" s="12">
        <v>130.33430000000001</v>
      </c>
      <c r="F129" s="12">
        <v>130.33430000000001</v>
      </c>
      <c r="G129" s="13">
        <v>0</v>
      </c>
      <c r="H129" s="12">
        <v>103.1233</v>
      </c>
      <c r="I129" s="12">
        <v>103.1233</v>
      </c>
      <c r="J129" s="13">
        <v>0</v>
      </c>
      <c r="K129" s="12">
        <v>75.302400000000006</v>
      </c>
      <c r="L129" s="12">
        <v>75.302400000000006</v>
      </c>
      <c r="M129" s="13">
        <v>0</v>
      </c>
      <c r="N129" s="12">
        <v>51.471699999999998</v>
      </c>
      <c r="O129" s="12">
        <v>51.471699999999998</v>
      </c>
      <c r="P129" s="13">
        <v>0</v>
      </c>
      <c r="Q129" s="4">
        <f>E129+H129+K129+N129</f>
        <v>360.23169999999999</v>
      </c>
      <c r="R129" s="4">
        <f>F129+I129+L129+O129</f>
        <v>360.23169999999999</v>
      </c>
      <c r="S129" s="4">
        <f>G129+J129+M129+P129</f>
        <v>0</v>
      </c>
    </row>
    <row r="130" spans="1:19" s="3" customFormat="1" ht="20.100000000000001" customHeight="1" thickBot="1" x14ac:dyDescent="0.25">
      <c r="A130" s="14">
        <f t="shared" si="1"/>
        <v>124</v>
      </c>
      <c r="B130" s="15" t="s">
        <v>123</v>
      </c>
      <c r="C130" s="15"/>
      <c r="D130" s="24">
        <v>2045.53</v>
      </c>
      <c r="E130" s="12">
        <v>223.07830000000001</v>
      </c>
      <c r="F130" s="12">
        <v>220.4434</v>
      </c>
      <c r="G130" s="12">
        <v>2.6349</v>
      </c>
      <c r="H130" s="12">
        <v>175.9958</v>
      </c>
      <c r="I130" s="12">
        <v>173.9171</v>
      </c>
      <c r="J130" s="12">
        <v>2.0787</v>
      </c>
      <c r="K130" s="12">
        <v>126.3378</v>
      </c>
      <c r="L130" s="12">
        <v>124.8456</v>
      </c>
      <c r="M130" s="12">
        <v>1.4922</v>
      </c>
      <c r="N130" s="12">
        <v>84.267799999999994</v>
      </c>
      <c r="O130" s="12">
        <v>83.272499999999994</v>
      </c>
      <c r="P130" s="12">
        <v>0.99529999999999996</v>
      </c>
      <c r="Q130" s="4">
        <f>E130+H130+K130+N130</f>
        <v>609.67970000000003</v>
      </c>
      <c r="R130" s="4">
        <f>F130+I130+L130+O130</f>
        <v>602.47860000000003</v>
      </c>
      <c r="S130" s="4">
        <f>G130+J130+M130+P130</f>
        <v>7.2011000000000003</v>
      </c>
    </row>
    <row r="131" spans="1:19" s="3" customFormat="1" ht="20.100000000000001" customHeight="1" thickBot="1" x14ac:dyDescent="0.25">
      <c r="A131" s="14">
        <f t="shared" si="1"/>
        <v>125</v>
      </c>
      <c r="B131" s="15" t="s">
        <v>124</v>
      </c>
      <c r="C131" s="15"/>
      <c r="D131" s="24">
        <v>2045.53</v>
      </c>
      <c r="E131" s="12">
        <v>125.8177</v>
      </c>
      <c r="F131" s="12">
        <v>125.8177</v>
      </c>
      <c r="G131" s="13">
        <v>0</v>
      </c>
      <c r="H131" s="12">
        <v>97.272000000000006</v>
      </c>
      <c r="I131" s="12">
        <v>97.272000000000006</v>
      </c>
      <c r="J131" s="13">
        <v>0</v>
      </c>
      <c r="K131" s="12">
        <v>74.598299999999995</v>
      </c>
      <c r="L131" s="12">
        <v>74.598299999999995</v>
      </c>
      <c r="M131" s="13">
        <v>0</v>
      </c>
      <c r="N131" s="12">
        <v>48.828099999999999</v>
      </c>
      <c r="O131" s="12">
        <v>48.828099999999999</v>
      </c>
      <c r="P131" s="13">
        <v>0</v>
      </c>
      <c r="Q131" s="4">
        <f>E131+H131+K131+N131</f>
        <v>346.51609999999999</v>
      </c>
      <c r="R131" s="4">
        <f>F131+I131+L131+O131</f>
        <v>346.51609999999999</v>
      </c>
      <c r="S131" s="4">
        <f>G131+J131+M131+P131</f>
        <v>0</v>
      </c>
    </row>
    <row r="132" spans="1:19" s="3" customFormat="1" ht="20.100000000000001" customHeight="1" thickBot="1" x14ac:dyDescent="0.25">
      <c r="A132" s="14">
        <f t="shared" si="1"/>
        <v>126</v>
      </c>
      <c r="B132" s="15" t="s">
        <v>125</v>
      </c>
      <c r="C132" s="15"/>
      <c r="D132" s="24">
        <v>2045.53</v>
      </c>
      <c r="E132" s="26">
        <v>130.27420000000001</v>
      </c>
      <c r="F132" s="26">
        <v>130.27420000000001</v>
      </c>
      <c r="G132" s="27">
        <v>0</v>
      </c>
      <c r="H132" s="12">
        <v>91.565700000000007</v>
      </c>
      <c r="I132" s="12">
        <v>91.565700000000007</v>
      </c>
      <c r="J132" s="13">
        <v>0</v>
      </c>
      <c r="K132" s="12">
        <v>76.461399999999998</v>
      </c>
      <c r="L132" s="12">
        <v>76.461399999999998</v>
      </c>
      <c r="M132" s="13">
        <v>0</v>
      </c>
      <c r="N132" s="12">
        <v>49.3553</v>
      </c>
      <c r="O132" s="12">
        <v>49.3553</v>
      </c>
      <c r="P132" s="13">
        <v>0</v>
      </c>
      <c r="Q132" s="4">
        <f>E132+H132+K132+N132</f>
        <v>347.65659999999997</v>
      </c>
      <c r="R132" s="4">
        <f>F132+I132+L132+O132</f>
        <v>347.65659999999997</v>
      </c>
      <c r="S132" s="4">
        <f>G132+J132+M132+P132</f>
        <v>0</v>
      </c>
    </row>
    <row r="133" spans="1:19" s="3" customFormat="1" ht="20.100000000000001" customHeight="1" thickBot="1" x14ac:dyDescent="0.25">
      <c r="A133" s="14">
        <f t="shared" si="1"/>
        <v>127</v>
      </c>
      <c r="B133" s="15" t="s">
        <v>126</v>
      </c>
      <c r="C133" s="15"/>
      <c r="D133" s="24">
        <v>2045.53</v>
      </c>
      <c r="E133" s="12">
        <v>270.9128</v>
      </c>
      <c r="F133" s="12">
        <v>270.9128</v>
      </c>
      <c r="G133" s="13">
        <v>0</v>
      </c>
      <c r="H133" s="12">
        <v>218.65219999999999</v>
      </c>
      <c r="I133" s="12">
        <v>218.65219999999999</v>
      </c>
      <c r="J133" s="13">
        <v>0</v>
      </c>
      <c r="K133" s="12">
        <v>156.33519999999999</v>
      </c>
      <c r="L133" s="12">
        <v>156.33519999999999</v>
      </c>
      <c r="M133" s="13">
        <v>0</v>
      </c>
      <c r="N133" s="12">
        <v>109.5762</v>
      </c>
      <c r="O133" s="12">
        <v>109.5762</v>
      </c>
      <c r="P133" s="13">
        <v>0</v>
      </c>
      <c r="Q133" s="4">
        <f>E133+H133+K133+N133</f>
        <v>755.47640000000001</v>
      </c>
      <c r="R133" s="4">
        <f>F133+I133+L133+O133</f>
        <v>755.47640000000001</v>
      </c>
      <c r="S133" s="4">
        <f>G133+J133+M133+P133</f>
        <v>0</v>
      </c>
    </row>
    <row r="134" spans="1:19" s="3" customFormat="1" ht="20.100000000000001" customHeight="1" thickBot="1" x14ac:dyDescent="0.25">
      <c r="A134" s="14">
        <f t="shared" si="1"/>
        <v>128</v>
      </c>
      <c r="B134" s="15" t="s">
        <v>127</v>
      </c>
      <c r="C134" s="15"/>
      <c r="D134" s="24">
        <v>2045.53</v>
      </c>
      <c r="E134" s="12">
        <v>41.841799999999999</v>
      </c>
      <c r="F134" s="12">
        <v>41.841799999999999</v>
      </c>
      <c r="G134" s="13">
        <v>0</v>
      </c>
      <c r="H134" s="12">
        <v>33</v>
      </c>
      <c r="I134" s="12">
        <v>33</v>
      </c>
      <c r="J134" s="13">
        <v>0</v>
      </c>
      <c r="K134" s="12">
        <v>23.523099999999999</v>
      </c>
      <c r="L134" s="12">
        <v>23.523099999999999</v>
      </c>
      <c r="M134" s="13">
        <v>0</v>
      </c>
      <c r="N134" s="12">
        <v>15.5503</v>
      </c>
      <c r="O134" s="12">
        <v>15.5503</v>
      </c>
      <c r="P134" s="13">
        <v>0</v>
      </c>
      <c r="Q134" s="4">
        <f>E134+H134+K134+N134</f>
        <v>113.9152</v>
      </c>
      <c r="R134" s="4">
        <f>F134+I134+L134+O134</f>
        <v>113.9152</v>
      </c>
      <c r="S134" s="4">
        <f>G134+J134+M134+P134</f>
        <v>0</v>
      </c>
    </row>
    <row r="135" spans="1:19" s="3" customFormat="1" ht="20.100000000000001" customHeight="1" thickBot="1" x14ac:dyDescent="0.25">
      <c r="A135" s="14">
        <f t="shared" si="1"/>
        <v>129</v>
      </c>
      <c r="B135" s="15" t="s">
        <v>128</v>
      </c>
      <c r="C135" s="15"/>
      <c r="D135" s="24">
        <v>2045.53</v>
      </c>
      <c r="E135" s="12">
        <v>67.172499999999999</v>
      </c>
      <c r="F135" s="12">
        <v>57.450699999999998</v>
      </c>
      <c r="G135" s="12">
        <v>9.7218</v>
      </c>
      <c r="H135" s="12">
        <v>54.781199999999998</v>
      </c>
      <c r="I135" s="12">
        <v>46.852800000000002</v>
      </c>
      <c r="J135" s="12">
        <v>7.9283999999999999</v>
      </c>
      <c r="K135" s="12">
        <v>39.431100000000001</v>
      </c>
      <c r="L135" s="12">
        <v>33.724200000000003</v>
      </c>
      <c r="M135" s="12">
        <v>5.7069000000000001</v>
      </c>
      <c r="N135" s="12">
        <v>26.272099999999998</v>
      </c>
      <c r="O135" s="12">
        <v>22.469799999999999</v>
      </c>
      <c r="P135" s="12">
        <v>3.8022999999999998</v>
      </c>
      <c r="Q135" s="4">
        <f>E135+H135+K135+N135</f>
        <v>187.65689999999998</v>
      </c>
      <c r="R135" s="4">
        <f>F135+I135+L135+O135</f>
        <v>160.4975</v>
      </c>
      <c r="S135" s="4">
        <f>G135+J135+M135+P135</f>
        <v>27.159399999999998</v>
      </c>
    </row>
    <row r="136" spans="1:19" s="3" customFormat="1" ht="20.100000000000001" customHeight="1" thickBot="1" x14ac:dyDescent="0.25">
      <c r="A136" s="14">
        <f t="shared" si="1"/>
        <v>130</v>
      </c>
      <c r="B136" s="25" t="s">
        <v>335</v>
      </c>
      <c r="C136" s="15"/>
      <c r="D136" s="24">
        <v>2045.53</v>
      </c>
      <c r="E136" s="12">
        <v>31.669499999999999</v>
      </c>
      <c r="F136" s="12">
        <v>29.1066</v>
      </c>
      <c r="G136" s="12">
        <v>2.5629</v>
      </c>
      <c r="H136" s="12">
        <v>24.6327</v>
      </c>
      <c r="I136" s="12">
        <v>22.589099999999998</v>
      </c>
      <c r="J136" s="12">
        <v>2.0436000000000001</v>
      </c>
      <c r="K136" s="12">
        <v>17.5534</v>
      </c>
      <c r="L136" s="12">
        <v>16.097100000000001</v>
      </c>
      <c r="M136" s="12">
        <v>1.4562999999999999</v>
      </c>
      <c r="N136" s="12">
        <v>13.0207</v>
      </c>
      <c r="O136" s="12">
        <v>11.9404</v>
      </c>
      <c r="P136" s="12">
        <v>1.0803</v>
      </c>
      <c r="Q136" s="4">
        <f>E136+H136+K136+N136</f>
        <v>86.876300000000001</v>
      </c>
      <c r="R136" s="4">
        <f>F136+I136+L136+O136</f>
        <v>79.733199999999997</v>
      </c>
      <c r="S136" s="4">
        <f>G136+J136+M136+P136</f>
        <v>7.1431000000000004</v>
      </c>
    </row>
    <row r="137" spans="1:19" s="3" customFormat="1" ht="20.100000000000001" customHeight="1" thickBot="1" x14ac:dyDescent="0.25">
      <c r="A137" s="14">
        <f t="shared" ref="A137:A200" si="2">A136+1</f>
        <v>131</v>
      </c>
      <c r="B137" s="15" t="s">
        <v>129</v>
      </c>
      <c r="C137" s="15"/>
      <c r="D137" s="24">
        <v>2045.53</v>
      </c>
      <c r="E137" s="12">
        <v>32.054099999999998</v>
      </c>
      <c r="F137" s="12">
        <v>32.054099999999998</v>
      </c>
      <c r="G137" s="13">
        <v>0</v>
      </c>
      <c r="H137" s="12">
        <v>25.6934</v>
      </c>
      <c r="I137" s="12">
        <v>25.6934</v>
      </c>
      <c r="J137" s="13">
        <v>0</v>
      </c>
      <c r="K137" s="12">
        <v>18.265499999999999</v>
      </c>
      <c r="L137" s="12">
        <v>18.265499999999999</v>
      </c>
      <c r="M137" s="13">
        <v>0</v>
      </c>
      <c r="N137" s="12">
        <v>11.7171</v>
      </c>
      <c r="O137" s="12">
        <v>11.7171</v>
      </c>
      <c r="P137" s="13">
        <v>0</v>
      </c>
      <c r="Q137" s="4">
        <f>E137+H136+K137+N137</f>
        <v>86.669399999999996</v>
      </c>
      <c r="R137" s="4">
        <f>F137+I136+L137+O137</f>
        <v>84.625799999999998</v>
      </c>
      <c r="S137" s="4">
        <f>G137+J136+M137+P137</f>
        <v>2.0436000000000001</v>
      </c>
    </row>
    <row r="138" spans="1:19" s="3" customFormat="1" ht="20.100000000000001" customHeight="1" thickBot="1" x14ac:dyDescent="0.25">
      <c r="A138" s="14">
        <f t="shared" si="2"/>
        <v>132</v>
      </c>
      <c r="B138" s="15" t="s">
        <v>130</v>
      </c>
      <c r="C138" s="15"/>
      <c r="D138" s="24">
        <v>2045.53</v>
      </c>
      <c r="E138" s="12">
        <v>32.643500000000003</v>
      </c>
      <c r="F138" s="12">
        <v>32.643500000000003</v>
      </c>
      <c r="G138" s="13">
        <v>0</v>
      </c>
      <c r="H138" s="12">
        <v>26.279699999999998</v>
      </c>
      <c r="I138" s="12">
        <v>26.279699999999998</v>
      </c>
      <c r="J138" s="13">
        <v>0</v>
      </c>
      <c r="K138" s="12">
        <v>19.210899999999999</v>
      </c>
      <c r="L138" s="12">
        <v>19.210899999999999</v>
      </c>
      <c r="M138" s="13">
        <v>0</v>
      </c>
      <c r="N138" s="12">
        <v>8.9761000000000006</v>
      </c>
      <c r="O138" s="12">
        <v>8.9761000000000006</v>
      </c>
      <c r="P138" s="13">
        <v>0</v>
      </c>
      <c r="Q138" s="4">
        <f>E138+H137+K138+N138</f>
        <v>86.523899999999998</v>
      </c>
      <c r="R138" s="4">
        <f>F138+I137+L138+O138</f>
        <v>86.523899999999998</v>
      </c>
      <c r="S138" s="4">
        <f>G138+J137+M138+P138</f>
        <v>0</v>
      </c>
    </row>
    <row r="139" spans="1:19" s="3" customFormat="1" ht="20.100000000000001" customHeight="1" thickBot="1" x14ac:dyDescent="0.25">
      <c r="A139" s="14">
        <f t="shared" si="2"/>
        <v>133</v>
      </c>
      <c r="B139" s="15" t="s">
        <v>131</v>
      </c>
      <c r="C139" s="15"/>
      <c r="D139" s="24">
        <v>2045.53</v>
      </c>
      <c r="E139" s="12">
        <v>117.6643</v>
      </c>
      <c r="F139" s="12">
        <v>79.563900000000004</v>
      </c>
      <c r="G139" s="12">
        <v>38.1004</v>
      </c>
      <c r="H139" s="12">
        <v>95.7256</v>
      </c>
      <c r="I139" s="12">
        <v>64.729100000000003</v>
      </c>
      <c r="J139" s="12">
        <v>30.996500000000001</v>
      </c>
      <c r="K139" s="12">
        <v>69.650999999999996</v>
      </c>
      <c r="L139" s="12">
        <v>47.0976</v>
      </c>
      <c r="M139" s="12">
        <v>22.5534</v>
      </c>
      <c r="N139" s="12">
        <v>35.131399999999999</v>
      </c>
      <c r="O139" s="12">
        <v>23.755700000000001</v>
      </c>
      <c r="P139" s="12">
        <v>11.3757</v>
      </c>
      <c r="Q139" s="4">
        <f>E139+H138+K139+N139</f>
        <v>248.72639999999996</v>
      </c>
      <c r="R139" s="4">
        <f>F139+I138+L139+O139</f>
        <v>176.6969</v>
      </c>
      <c r="S139" s="4">
        <f>G139+J138+M139+P139</f>
        <v>72.029499999999999</v>
      </c>
    </row>
    <row r="140" spans="1:19" s="3" customFormat="1" ht="20.100000000000001" customHeight="1" thickBot="1" x14ac:dyDescent="0.25">
      <c r="A140" s="14">
        <f t="shared" si="2"/>
        <v>134</v>
      </c>
      <c r="B140" s="15" t="s">
        <v>132</v>
      </c>
      <c r="C140" s="15"/>
      <c r="D140" s="24">
        <v>2045.53</v>
      </c>
      <c r="E140" s="12">
        <v>60.1693</v>
      </c>
      <c r="F140" s="12">
        <v>51.471800000000002</v>
      </c>
      <c r="G140" s="12">
        <v>8.6974999999999998</v>
      </c>
      <c r="H140" s="12">
        <v>50.816600000000001</v>
      </c>
      <c r="I140" s="12">
        <v>43.470999999999997</v>
      </c>
      <c r="J140" s="12">
        <v>7.3456000000000001</v>
      </c>
      <c r="K140" s="12">
        <v>36.1038</v>
      </c>
      <c r="L140" s="12">
        <v>30.885000000000002</v>
      </c>
      <c r="M140" s="12">
        <v>5.2187999999999999</v>
      </c>
      <c r="N140" s="12">
        <v>19.378</v>
      </c>
      <c r="O140" s="12">
        <v>16.576899999999998</v>
      </c>
      <c r="P140" s="12">
        <v>2.8010999999999999</v>
      </c>
      <c r="Q140" s="4">
        <f>E140+H139+K140+N140</f>
        <v>211.37670000000003</v>
      </c>
      <c r="R140" s="4">
        <f>F140+I139+L140+O140</f>
        <v>163.6628</v>
      </c>
      <c r="S140" s="4">
        <f>G140+J139+M140+P140</f>
        <v>47.713900000000002</v>
      </c>
    </row>
    <row r="141" spans="1:19" s="3" customFormat="1" ht="20.100000000000001" customHeight="1" thickBot="1" x14ac:dyDescent="0.25">
      <c r="A141" s="14">
        <f t="shared" si="2"/>
        <v>135</v>
      </c>
      <c r="B141" s="15" t="s">
        <v>133</v>
      </c>
      <c r="C141" s="15"/>
      <c r="D141" s="24">
        <v>2045.53</v>
      </c>
      <c r="E141" s="12">
        <v>42.579500000000003</v>
      </c>
      <c r="F141" s="12">
        <v>32.845100000000002</v>
      </c>
      <c r="G141" s="12">
        <v>9.7344000000000008</v>
      </c>
      <c r="H141" s="12">
        <v>33.187899999999999</v>
      </c>
      <c r="I141" s="12">
        <v>25.6007</v>
      </c>
      <c r="J141" s="12">
        <v>7.5872000000000002</v>
      </c>
      <c r="K141" s="12">
        <v>23.581700000000001</v>
      </c>
      <c r="L141" s="12">
        <v>18.1905</v>
      </c>
      <c r="M141" s="12">
        <v>5.3912000000000004</v>
      </c>
      <c r="N141" s="12">
        <v>13.465400000000001</v>
      </c>
      <c r="O141" s="12">
        <v>10.387</v>
      </c>
      <c r="P141" s="12">
        <v>3.0783999999999998</v>
      </c>
      <c r="Q141" s="4">
        <f>E141+H140+K141+N141</f>
        <v>130.44319999999999</v>
      </c>
      <c r="R141" s="4">
        <f>F141+I140+L141+O141</f>
        <v>104.89360000000001</v>
      </c>
      <c r="S141" s="4">
        <f>G141+J140+M141+P141</f>
        <v>25.549600000000002</v>
      </c>
    </row>
    <row r="142" spans="1:19" s="3" customFormat="1" ht="20.100000000000001" customHeight="1" thickBot="1" x14ac:dyDescent="0.25">
      <c r="A142" s="14">
        <f t="shared" si="2"/>
        <v>136</v>
      </c>
      <c r="B142" s="15" t="s">
        <v>330</v>
      </c>
      <c r="C142" s="15"/>
      <c r="D142" s="24">
        <v>2045.53</v>
      </c>
      <c r="E142" s="12">
        <v>65.334199999999996</v>
      </c>
      <c r="F142" s="12">
        <v>53.9587</v>
      </c>
      <c r="G142" s="12">
        <v>11.375500000000001</v>
      </c>
      <c r="H142" s="12">
        <v>54.146799999999999</v>
      </c>
      <c r="I142" s="12">
        <v>44.721600000000002</v>
      </c>
      <c r="J142" s="12">
        <v>9.4252000000000002</v>
      </c>
      <c r="K142" s="12">
        <v>39.312800000000003</v>
      </c>
      <c r="L142" s="12">
        <v>32.469700000000003</v>
      </c>
      <c r="M142" s="12">
        <v>6.8430999999999997</v>
      </c>
      <c r="N142" s="12">
        <v>25.539000000000001</v>
      </c>
      <c r="O142" s="12">
        <v>21.093399999999999</v>
      </c>
      <c r="P142" s="12">
        <v>4.4455999999999998</v>
      </c>
      <c r="Q142" s="4">
        <f>E142+H141+K142+N142</f>
        <v>163.37389999999999</v>
      </c>
      <c r="R142" s="4">
        <f>F142+I141+L142+O142</f>
        <v>133.1225</v>
      </c>
      <c r="S142" s="4">
        <f>G142+J141+M142+P142</f>
        <v>30.2514</v>
      </c>
    </row>
    <row r="143" spans="1:19" s="3" customFormat="1" ht="20.100000000000001" customHeight="1" thickBot="1" x14ac:dyDescent="0.25">
      <c r="A143" s="14">
        <f t="shared" si="2"/>
        <v>137</v>
      </c>
      <c r="B143" s="15" t="s">
        <v>134</v>
      </c>
      <c r="C143" s="15"/>
      <c r="D143" s="24">
        <v>2045.53</v>
      </c>
      <c r="E143" s="12">
        <v>56.626100000000001</v>
      </c>
      <c r="F143" s="12">
        <v>52.204999999999998</v>
      </c>
      <c r="G143" s="12">
        <v>4.4211</v>
      </c>
      <c r="H143" s="12">
        <v>46.156700000000001</v>
      </c>
      <c r="I143" s="12">
        <v>40.82</v>
      </c>
      <c r="J143" s="12">
        <v>5.3367000000000004</v>
      </c>
      <c r="K143" s="12">
        <v>33.504300000000001</v>
      </c>
      <c r="L143" s="12">
        <v>30.888500000000001</v>
      </c>
      <c r="M143" s="12">
        <v>2.6158000000000001</v>
      </c>
      <c r="N143" s="12">
        <v>20.682600000000001</v>
      </c>
      <c r="O143" s="12">
        <v>19.067799999999998</v>
      </c>
      <c r="P143" s="12">
        <v>1.6148</v>
      </c>
      <c r="Q143" s="4">
        <f>E143+H142+K143+N143</f>
        <v>164.9598</v>
      </c>
      <c r="R143" s="4">
        <f>F143+I142+L143+O143</f>
        <v>146.88290000000001</v>
      </c>
      <c r="S143" s="4">
        <f>G143+J142+M143+P143</f>
        <v>18.076899999999998</v>
      </c>
    </row>
    <row r="144" spans="1:19" s="3" customFormat="1" ht="20.100000000000001" customHeight="1" thickBot="1" x14ac:dyDescent="0.25">
      <c r="A144" s="14">
        <f t="shared" si="2"/>
        <v>138</v>
      </c>
      <c r="B144" s="15" t="s">
        <v>135</v>
      </c>
      <c r="C144" s="15"/>
      <c r="D144" s="24">
        <v>2045.53</v>
      </c>
      <c r="E144" s="12">
        <v>89.829899999999995</v>
      </c>
      <c r="F144" s="12">
        <v>89.829899999999995</v>
      </c>
      <c r="G144" s="13">
        <v>0</v>
      </c>
      <c r="H144" s="12">
        <v>72.862799999999993</v>
      </c>
      <c r="I144" s="12">
        <v>72.862799999999993</v>
      </c>
      <c r="J144" s="13">
        <v>0</v>
      </c>
      <c r="K144" s="12">
        <v>52.903599999999997</v>
      </c>
      <c r="L144" s="12">
        <v>52.903599999999997</v>
      </c>
      <c r="M144" s="13">
        <v>0</v>
      </c>
      <c r="N144" s="12">
        <v>31.371500000000001</v>
      </c>
      <c r="O144" s="12">
        <v>31.371500000000001</v>
      </c>
      <c r="P144" s="13">
        <v>0</v>
      </c>
      <c r="Q144" s="4">
        <f>E144+H143+K144+N144</f>
        <v>220.26169999999999</v>
      </c>
      <c r="R144" s="4">
        <f>F144+I143+L144+O144</f>
        <v>214.92499999999998</v>
      </c>
      <c r="S144" s="4">
        <f>G144+J143+M144+P144</f>
        <v>5.3367000000000004</v>
      </c>
    </row>
    <row r="145" spans="1:19" s="3" customFormat="1" ht="20.100000000000001" customHeight="1" thickBot="1" x14ac:dyDescent="0.25">
      <c r="A145" s="14">
        <f t="shared" si="2"/>
        <v>139</v>
      </c>
      <c r="B145" s="15" t="s">
        <v>136</v>
      </c>
      <c r="C145" s="15"/>
      <c r="D145" s="24">
        <v>2045.53</v>
      </c>
      <c r="E145" s="12">
        <v>45.255600000000001</v>
      </c>
      <c r="F145" s="12">
        <v>45.255600000000001</v>
      </c>
      <c r="G145" s="13">
        <v>0</v>
      </c>
      <c r="H145" s="12">
        <v>34.386600000000001</v>
      </c>
      <c r="I145" s="12">
        <v>34.386600000000001</v>
      </c>
      <c r="J145" s="13">
        <v>0</v>
      </c>
      <c r="K145" s="12">
        <v>24.6236</v>
      </c>
      <c r="L145" s="12">
        <v>24.6236</v>
      </c>
      <c r="M145" s="13">
        <v>0</v>
      </c>
      <c r="N145" s="12">
        <v>14.6477</v>
      </c>
      <c r="O145" s="12">
        <v>14.6477</v>
      </c>
      <c r="P145" s="13">
        <v>0</v>
      </c>
      <c r="Q145" s="4">
        <f>E145+H144+K145+N145</f>
        <v>157.3897</v>
      </c>
      <c r="R145" s="4">
        <f>F145+I144+L145+O145</f>
        <v>157.3897</v>
      </c>
      <c r="S145" s="4">
        <f>G145+J144+M145+P145</f>
        <v>0</v>
      </c>
    </row>
    <row r="146" spans="1:19" s="3" customFormat="1" ht="20.100000000000001" customHeight="1" thickBot="1" x14ac:dyDescent="0.25">
      <c r="A146" s="14">
        <f t="shared" si="2"/>
        <v>140</v>
      </c>
      <c r="B146" s="15" t="s">
        <v>137</v>
      </c>
      <c r="C146" s="15"/>
      <c r="D146" s="24">
        <v>2045.53</v>
      </c>
      <c r="E146" s="12">
        <v>56.0533</v>
      </c>
      <c r="F146" s="12">
        <v>46.388100000000001</v>
      </c>
      <c r="G146" s="12">
        <v>9.6652000000000005</v>
      </c>
      <c r="H146" s="12">
        <v>45.559100000000001</v>
      </c>
      <c r="I146" s="12">
        <v>37.703400000000002</v>
      </c>
      <c r="J146" s="12">
        <v>7.8556999999999997</v>
      </c>
      <c r="K146" s="12">
        <v>32.455599999999997</v>
      </c>
      <c r="L146" s="12">
        <v>26.859400000000001</v>
      </c>
      <c r="M146" s="12">
        <v>5.5961999999999996</v>
      </c>
      <c r="N146" s="12">
        <v>19.555</v>
      </c>
      <c r="O146" s="12">
        <v>16.183</v>
      </c>
      <c r="P146" s="12">
        <v>3.3719999999999999</v>
      </c>
      <c r="Q146" s="4">
        <f>E146+H145+K146+N146</f>
        <v>142.45050000000001</v>
      </c>
      <c r="R146" s="4">
        <f>F146+I145+L146+O146</f>
        <v>123.81709999999998</v>
      </c>
      <c r="S146" s="4">
        <f>G146+J145+M146+P146</f>
        <v>18.633400000000002</v>
      </c>
    </row>
    <row r="147" spans="1:19" s="3" customFormat="1" ht="20.100000000000001" customHeight="1" thickBot="1" x14ac:dyDescent="0.25">
      <c r="A147" s="14">
        <f t="shared" si="2"/>
        <v>141</v>
      </c>
      <c r="B147" s="15" t="s">
        <v>138</v>
      </c>
      <c r="C147" s="15"/>
      <c r="D147" s="24">
        <v>2045.53</v>
      </c>
      <c r="E147" s="12">
        <v>60.347799999999999</v>
      </c>
      <c r="F147" s="12">
        <v>60.347799999999999</v>
      </c>
      <c r="G147" s="13">
        <v>0</v>
      </c>
      <c r="H147" s="12">
        <v>46.454599999999999</v>
      </c>
      <c r="I147" s="12">
        <v>46.454599999999999</v>
      </c>
      <c r="J147" s="13">
        <v>0</v>
      </c>
      <c r="K147" s="12">
        <v>32.960700000000003</v>
      </c>
      <c r="L147" s="12">
        <v>32.960700000000003</v>
      </c>
      <c r="M147" s="13">
        <v>0</v>
      </c>
      <c r="N147" s="12">
        <v>20.619299999999999</v>
      </c>
      <c r="O147" s="12">
        <v>20.619299999999999</v>
      </c>
      <c r="P147" s="13">
        <v>0</v>
      </c>
      <c r="Q147" s="4">
        <f>E147+H146+K147+N147</f>
        <v>159.48690000000002</v>
      </c>
      <c r="R147" s="4">
        <f>F147+I146+L147+O147</f>
        <v>151.63120000000001</v>
      </c>
      <c r="S147" s="4">
        <f>G147+J146+M147+P147</f>
        <v>7.8556999999999997</v>
      </c>
    </row>
    <row r="148" spans="1:19" s="3" customFormat="1" ht="20.100000000000001" customHeight="1" thickBot="1" x14ac:dyDescent="0.25">
      <c r="A148" s="14">
        <f t="shared" si="2"/>
        <v>142</v>
      </c>
      <c r="B148" s="15" t="s">
        <v>139</v>
      </c>
      <c r="C148" s="15"/>
      <c r="D148" s="24">
        <v>2045.53</v>
      </c>
      <c r="E148" s="12">
        <v>89.405500000000004</v>
      </c>
      <c r="F148" s="12">
        <v>89.405500000000004</v>
      </c>
      <c r="G148" s="13">
        <v>0</v>
      </c>
      <c r="H148" s="12">
        <v>73.754199999999997</v>
      </c>
      <c r="I148" s="12">
        <v>73.754199999999997</v>
      </c>
      <c r="J148" s="13">
        <v>0</v>
      </c>
      <c r="K148" s="12">
        <v>51.703000000000003</v>
      </c>
      <c r="L148" s="12">
        <v>51.703000000000003</v>
      </c>
      <c r="M148" s="13">
        <v>0</v>
      </c>
      <c r="N148" s="12">
        <v>35.290900000000001</v>
      </c>
      <c r="O148" s="12">
        <v>35.290900000000001</v>
      </c>
      <c r="P148" s="13">
        <v>0</v>
      </c>
      <c r="Q148" s="4">
        <f>E148+H147+K148+N148</f>
        <v>222.85399999999998</v>
      </c>
      <c r="R148" s="4">
        <f>F148+I147+L148+O148</f>
        <v>222.85399999999998</v>
      </c>
      <c r="S148" s="4">
        <f>G148+J147+M148+P148</f>
        <v>0</v>
      </c>
    </row>
    <row r="149" spans="1:19" s="3" customFormat="1" ht="20.100000000000001" customHeight="1" thickBot="1" x14ac:dyDescent="0.25">
      <c r="A149" s="14">
        <f t="shared" si="2"/>
        <v>143</v>
      </c>
      <c r="B149" s="15" t="s">
        <v>140</v>
      </c>
      <c r="C149" s="15"/>
      <c r="D149" s="24">
        <v>2045.53</v>
      </c>
      <c r="E149" s="12">
        <v>118.93899999999999</v>
      </c>
      <c r="F149" s="12">
        <v>98.061300000000003</v>
      </c>
      <c r="G149" s="12">
        <v>20.877700000000001</v>
      </c>
      <c r="H149" s="12">
        <v>94.444699999999997</v>
      </c>
      <c r="I149" s="12">
        <v>76.836100000000002</v>
      </c>
      <c r="J149" s="12">
        <v>17.608599999999999</v>
      </c>
      <c r="K149" s="12">
        <v>68.706900000000005</v>
      </c>
      <c r="L149" s="12">
        <v>56.646599999999999</v>
      </c>
      <c r="M149" s="12">
        <v>12.0603</v>
      </c>
      <c r="N149" s="12">
        <v>47.165100000000002</v>
      </c>
      <c r="O149" s="12">
        <v>38.886000000000003</v>
      </c>
      <c r="P149" s="12">
        <v>8.2790999999999997</v>
      </c>
      <c r="Q149" s="4">
        <f>E149+H148+K149+N149</f>
        <v>308.5652</v>
      </c>
      <c r="R149" s="4">
        <f>F149+I148+L149+O149</f>
        <v>267.34809999999999</v>
      </c>
      <c r="S149" s="4">
        <f>G149+J148+M149+P149</f>
        <v>41.217100000000002</v>
      </c>
    </row>
    <row r="150" spans="1:19" s="3" customFormat="1" ht="20.100000000000001" customHeight="1" thickBot="1" x14ac:dyDescent="0.25">
      <c r="A150" s="14">
        <f t="shared" si="2"/>
        <v>144</v>
      </c>
      <c r="B150" s="15" t="s">
        <v>141</v>
      </c>
      <c r="C150" s="15"/>
      <c r="D150" s="24">
        <v>2045.53</v>
      </c>
      <c r="E150" s="12">
        <v>61.132100000000001</v>
      </c>
      <c r="F150" s="12">
        <v>55.073799999999999</v>
      </c>
      <c r="G150" s="12">
        <v>6.0583</v>
      </c>
      <c r="H150" s="12">
        <v>48.808199999999999</v>
      </c>
      <c r="I150" s="12">
        <v>43.971200000000003</v>
      </c>
      <c r="J150" s="12">
        <v>4.8369999999999997</v>
      </c>
      <c r="K150" s="12">
        <v>34.401499999999999</v>
      </c>
      <c r="L150" s="12">
        <v>30.9922</v>
      </c>
      <c r="M150" s="12">
        <v>3.4093</v>
      </c>
      <c r="N150" s="12">
        <v>18.7408</v>
      </c>
      <c r="O150" s="12">
        <v>16.883500000000002</v>
      </c>
      <c r="P150" s="12">
        <v>1.8573</v>
      </c>
      <c r="Q150" s="4">
        <f>E150+H149+K150+N150</f>
        <v>208.7191</v>
      </c>
      <c r="R150" s="4">
        <f>F150+I149+L150+O150</f>
        <v>179.78559999999999</v>
      </c>
      <c r="S150" s="4">
        <f>G150+J149+M150+P150</f>
        <v>28.933499999999999</v>
      </c>
    </row>
    <row r="151" spans="1:19" s="3" customFormat="1" ht="20.100000000000001" customHeight="1" thickBot="1" x14ac:dyDescent="0.25">
      <c r="A151" s="14">
        <f t="shared" si="2"/>
        <v>145</v>
      </c>
      <c r="B151" s="15" t="s">
        <v>142</v>
      </c>
      <c r="C151" s="15"/>
      <c r="D151" s="24">
        <v>2045.53</v>
      </c>
      <c r="E151" s="12">
        <v>111.2766</v>
      </c>
      <c r="F151" s="12">
        <v>87.118200000000002</v>
      </c>
      <c r="G151" s="12">
        <v>24.1584</v>
      </c>
      <c r="H151" s="12">
        <v>89.505799999999994</v>
      </c>
      <c r="I151" s="12">
        <v>70.073899999999995</v>
      </c>
      <c r="J151" s="12">
        <v>19.431899999999999</v>
      </c>
      <c r="K151" s="12">
        <v>64.704800000000006</v>
      </c>
      <c r="L151" s="12">
        <v>50.657299999999999</v>
      </c>
      <c r="M151" s="12">
        <v>14.047499999999999</v>
      </c>
      <c r="N151" s="12">
        <v>40.105600000000003</v>
      </c>
      <c r="O151" s="12">
        <v>31.398599999999998</v>
      </c>
      <c r="P151" s="12">
        <v>8.7070000000000007</v>
      </c>
      <c r="Q151" s="4">
        <f>E151+H150+K151+N151</f>
        <v>264.89519999999999</v>
      </c>
      <c r="R151" s="4">
        <f>F151+I150+L151+O151</f>
        <v>213.14529999999999</v>
      </c>
      <c r="S151" s="4">
        <f>G151+J150+M151+P151</f>
        <v>51.749900000000004</v>
      </c>
    </row>
    <row r="152" spans="1:19" s="3" customFormat="1" ht="20.100000000000001" customHeight="1" thickBot="1" x14ac:dyDescent="0.25">
      <c r="A152" s="14">
        <f t="shared" si="2"/>
        <v>146</v>
      </c>
      <c r="B152" s="15" t="s">
        <v>143</v>
      </c>
      <c r="C152" s="15"/>
      <c r="D152" s="24">
        <v>2045.53</v>
      </c>
      <c r="E152" s="12">
        <v>92.710400000000007</v>
      </c>
      <c r="F152" s="12">
        <v>92.710400000000007</v>
      </c>
      <c r="G152" s="13">
        <v>0</v>
      </c>
      <c r="H152" s="12">
        <v>74.722700000000003</v>
      </c>
      <c r="I152" s="12">
        <v>74.722700000000003</v>
      </c>
      <c r="J152" s="13">
        <v>0</v>
      </c>
      <c r="K152" s="12">
        <v>51.802300000000002</v>
      </c>
      <c r="L152" s="12">
        <v>51.802300000000002</v>
      </c>
      <c r="M152" s="13">
        <v>0</v>
      </c>
      <c r="N152" s="12">
        <v>34.094799999999999</v>
      </c>
      <c r="O152" s="12">
        <v>34.094799999999999</v>
      </c>
      <c r="P152" s="13">
        <v>0</v>
      </c>
      <c r="Q152" s="4">
        <f>E152+H151+K152+N152</f>
        <v>268.11330000000004</v>
      </c>
      <c r="R152" s="4">
        <f>F152+I151+L152+O152</f>
        <v>248.6814</v>
      </c>
      <c r="S152" s="4">
        <f>G152+J151+M152+P152</f>
        <v>19.431899999999999</v>
      </c>
    </row>
    <row r="153" spans="1:19" s="3" customFormat="1" ht="20.100000000000001" customHeight="1" thickBot="1" x14ac:dyDescent="0.25">
      <c r="A153" s="14">
        <f t="shared" si="2"/>
        <v>147</v>
      </c>
      <c r="B153" s="15" t="s">
        <v>144</v>
      </c>
      <c r="C153" s="15"/>
      <c r="D153" s="24">
        <v>2045.53</v>
      </c>
      <c r="E153" s="12">
        <v>114.2058</v>
      </c>
      <c r="F153" s="12">
        <v>114.2058</v>
      </c>
      <c r="G153" s="13">
        <v>0</v>
      </c>
      <c r="H153" s="12">
        <v>87.717600000000004</v>
      </c>
      <c r="I153" s="12">
        <v>87.717600000000004</v>
      </c>
      <c r="J153" s="13">
        <v>0</v>
      </c>
      <c r="K153" s="12">
        <v>62.235799999999998</v>
      </c>
      <c r="L153" s="12">
        <v>62.235799999999998</v>
      </c>
      <c r="M153" s="13">
        <v>0</v>
      </c>
      <c r="N153" s="12">
        <v>44.194099999999999</v>
      </c>
      <c r="O153" s="12">
        <v>44.194099999999999</v>
      </c>
      <c r="P153" s="13">
        <v>0</v>
      </c>
      <c r="Q153" s="4">
        <f>E153+H152+K153+N153</f>
        <v>295.35839999999996</v>
      </c>
      <c r="R153" s="4">
        <f>F153+I152+L153+O153</f>
        <v>295.35839999999996</v>
      </c>
      <c r="S153" s="4">
        <f>G153+J152+M153+P153</f>
        <v>0</v>
      </c>
    </row>
    <row r="154" spans="1:19" s="3" customFormat="1" ht="20.100000000000001" customHeight="1" thickBot="1" x14ac:dyDescent="0.25">
      <c r="A154" s="14">
        <f t="shared" si="2"/>
        <v>148</v>
      </c>
      <c r="B154" s="15" t="s">
        <v>145</v>
      </c>
      <c r="C154" s="15"/>
      <c r="D154" s="24">
        <v>2045.53</v>
      </c>
      <c r="E154" s="12">
        <v>87.406400000000005</v>
      </c>
      <c r="F154" s="12">
        <v>87.406400000000005</v>
      </c>
      <c r="G154" s="13">
        <v>0</v>
      </c>
      <c r="H154" s="12">
        <v>65.350099999999998</v>
      </c>
      <c r="I154" s="12">
        <v>65.350099999999998</v>
      </c>
      <c r="J154" s="13">
        <v>0</v>
      </c>
      <c r="K154" s="12">
        <v>46.365499999999997</v>
      </c>
      <c r="L154" s="12">
        <v>46.365499999999997</v>
      </c>
      <c r="M154" s="13">
        <v>0</v>
      </c>
      <c r="N154" s="12">
        <v>31.659500000000001</v>
      </c>
      <c r="O154" s="12">
        <v>31.659500000000001</v>
      </c>
      <c r="P154" s="13">
        <v>0</v>
      </c>
      <c r="Q154" s="4">
        <f>E154+H153+K154+N154</f>
        <v>253.14900000000003</v>
      </c>
      <c r="R154" s="4">
        <f>F154+I153+L154+O154</f>
        <v>253.14900000000003</v>
      </c>
      <c r="S154" s="4">
        <f>G154+J153+M154+P154</f>
        <v>0</v>
      </c>
    </row>
    <row r="155" spans="1:19" s="3" customFormat="1" ht="20.100000000000001" customHeight="1" thickBot="1" x14ac:dyDescent="0.25">
      <c r="A155" s="14">
        <f t="shared" si="2"/>
        <v>149</v>
      </c>
      <c r="B155" s="15" t="s">
        <v>329</v>
      </c>
      <c r="C155" s="15"/>
      <c r="D155" s="24">
        <v>2045.53</v>
      </c>
      <c r="E155" s="12">
        <v>18.144200000000001</v>
      </c>
      <c r="F155" s="12">
        <v>18.144200000000001</v>
      </c>
      <c r="G155" s="13">
        <v>0</v>
      </c>
      <c r="H155" s="12">
        <v>14.813000000000001</v>
      </c>
      <c r="I155" s="12">
        <v>14.813000000000001</v>
      </c>
      <c r="J155" s="13">
        <v>0</v>
      </c>
      <c r="K155" s="12">
        <v>10.526899999999999</v>
      </c>
      <c r="L155" s="12">
        <v>10.526899999999999</v>
      </c>
      <c r="M155" s="13">
        <v>0</v>
      </c>
      <c r="N155" s="12">
        <v>5.9172000000000002</v>
      </c>
      <c r="O155" s="12">
        <v>5.9172000000000002</v>
      </c>
      <c r="P155" s="13">
        <v>0</v>
      </c>
      <c r="Q155" s="4">
        <f>E155+H154+K155+N155</f>
        <v>99.938399999999987</v>
      </c>
      <c r="R155" s="4">
        <f>F155+I154+L155+O155</f>
        <v>99.938399999999987</v>
      </c>
      <c r="S155" s="4">
        <f>G155+J154+M155+P155</f>
        <v>0</v>
      </c>
    </row>
    <row r="156" spans="1:19" s="3" customFormat="1" ht="20.100000000000001" customHeight="1" thickBot="1" x14ac:dyDescent="0.25">
      <c r="A156" s="14">
        <f t="shared" si="2"/>
        <v>150</v>
      </c>
      <c r="B156" s="15" t="s">
        <v>333</v>
      </c>
      <c r="C156" s="15"/>
      <c r="D156" s="24">
        <v>2045.53</v>
      </c>
      <c r="E156" s="12">
        <v>28.5122</v>
      </c>
      <c r="F156" s="12">
        <v>25.7514</v>
      </c>
      <c r="G156" s="12">
        <v>2.7608000000000001</v>
      </c>
      <c r="H156" s="12">
        <v>23.839400000000001</v>
      </c>
      <c r="I156" s="12">
        <v>21.523599999999998</v>
      </c>
      <c r="J156" s="12">
        <v>2.3157999999999999</v>
      </c>
      <c r="K156" s="12">
        <v>18.2469</v>
      </c>
      <c r="L156" s="12">
        <v>16.474399999999999</v>
      </c>
      <c r="M156" s="12">
        <v>1.7725</v>
      </c>
      <c r="N156" s="12">
        <v>13.691800000000001</v>
      </c>
      <c r="O156" s="12">
        <v>12.361800000000001</v>
      </c>
      <c r="P156" s="12">
        <v>1.33</v>
      </c>
      <c r="Q156" s="4">
        <f>E156+H155+K156+N156</f>
        <v>75.263900000000007</v>
      </c>
      <c r="R156" s="4">
        <f>F156+I155+L156+O156</f>
        <v>69.400599999999997</v>
      </c>
      <c r="S156" s="4">
        <f>G156+J155+M156+P156</f>
        <v>5.8633000000000006</v>
      </c>
    </row>
    <row r="157" spans="1:19" s="3" customFormat="1" ht="20.100000000000001" customHeight="1" thickBot="1" x14ac:dyDescent="0.25">
      <c r="A157" s="14">
        <f t="shared" si="2"/>
        <v>151</v>
      </c>
      <c r="B157" s="15" t="s">
        <v>146</v>
      </c>
      <c r="C157" s="15"/>
      <c r="D157" s="24">
        <v>2045.53</v>
      </c>
      <c r="E157" s="12">
        <v>239.76740000000001</v>
      </c>
      <c r="F157" s="12">
        <v>230.148</v>
      </c>
      <c r="G157" s="12">
        <v>9.6194000000000006</v>
      </c>
      <c r="H157" s="12">
        <v>190.37450000000001</v>
      </c>
      <c r="I157" s="12">
        <v>183.01660000000001</v>
      </c>
      <c r="J157" s="12">
        <v>7.3578999999999999</v>
      </c>
      <c r="K157" s="12">
        <v>141.23509999999999</v>
      </c>
      <c r="L157" s="12">
        <v>135.7183</v>
      </c>
      <c r="M157" s="12">
        <v>5.5167999999999999</v>
      </c>
      <c r="N157" s="12">
        <v>103.309</v>
      </c>
      <c r="O157" s="12">
        <v>99.241500000000002</v>
      </c>
      <c r="P157" s="12">
        <v>4.0674999999999999</v>
      </c>
      <c r="Q157" s="4">
        <f>E157+H156+K157+N157</f>
        <v>508.15089999999998</v>
      </c>
      <c r="R157" s="4">
        <f>F157+I156+L157+O157</f>
        <v>486.63139999999999</v>
      </c>
      <c r="S157" s="4">
        <f>G157+J156+M157+P157</f>
        <v>21.519499999999997</v>
      </c>
    </row>
    <row r="158" spans="1:19" s="3" customFormat="1" ht="20.100000000000001" customHeight="1" thickBot="1" x14ac:dyDescent="0.25">
      <c r="A158" s="14">
        <f t="shared" si="2"/>
        <v>152</v>
      </c>
      <c r="B158" s="15" t="s">
        <v>147</v>
      </c>
      <c r="C158" s="15"/>
      <c r="D158" s="24">
        <v>2045.53</v>
      </c>
      <c r="E158" s="12">
        <v>108.0214</v>
      </c>
      <c r="F158" s="12">
        <v>108.0214</v>
      </c>
      <c r="G158" s="13">
        <v>0</v>
      </c>
      <c r="H158" s="12">
        <v>86.347800000000007</v>
      </c>
      <c r="I158" s="12">
        <v>86.347800000000007</v>
      </c>
      <c r="J158" s="13">
        <v>0</v>
      </c>
      <c r="K158" s="12">
        <v>62.454900000000002</v>
      </c>
      <c r="L158" s="12">
        <v>62.454900000000002</v>
      </c>
      <c r="M158" s="13">
        <v>0</v>
      </c>
      <c r="N158" s="12">
        <v>43.598700000000001</v>
      </c>
      <c r="O158" s="12">
        <v>43.598700000000001</v>
      </c>
      <c r="P158" s="13">
        <v>0</v>
      </c>
      <c r="Q158" s="4">
        <f>E158+H157+K158+N158</f>
        <v>404.4495</v>
      </c>
      <c r="R158" s="4">
        <f>F158+I157+L158+O158</f>
        <v>397.09160000000003</v>
      </c>
      <c r="S158" s="4">
        <f>G158+J157+M158+P158</f>
        <v>7.3578999999999999</v>
      </c>
    </row>
    <row r="159" spans="1:19" s="3" customFormat="1" ht="20.100000000000001" customHeight="1" thickBot="1" x14ac:dyDescent="0.25">
      <c r="A159" s="14">
        <f t="shared" si="2"/>
        <v>153</v>
      </c>
      <c r="B159" s="15" t="s">
        <v>148</v>
      </c>
      <c r="C159" s="15"/>
      <c r="D159" s="24">
        <v>2045.53</v>
      </c>
      <c r="E159" s="12">
        <v>109.283</v>
      </c>
      <c r="F159" s="12">
        <v>109.283</v>
      </c>
      <c r="G159" s="13">
        <v>0</v>
      </c>
      <c r="H159" s="12">
        <v>88.5227</v>
      </c>
      <c r="I159" s="12">
        <v>88.5227</v>
      </c>
      <c r="J159" s="13">
        <v>0</v>
      </c>
      <c r="K159" s="12">
        <v>61.74</v>
      </c>
      <c r="L159" s="12">
        <v>61.74</v>
      </c>
      <c r="M159" s="13">
        <v>0</v>
      </c>
      <c r="N159" s="12">
        <v>40.753799999999998</v>
      </c>
      <c r="O159" s="12">
        <v>40.753799999999998</v>
      </c>
      <c r="P159" s="13">
        <v>0</v>
      </c>
      <c r="Q159" s="4">
        <f>E159+H158+K159+N159</f>
        <v>298.12460000000004</v>
      </c>
      <c r="R159" s="4">
        <f>F159+I158+L159+O159</f>
        <v>298.12460000000004</v>
      </c>
      <c r="S159" s="4">
        <f>G159+J158+M159+P159</f>
        <v>0</v>
      </c>
    </row>
    <row r="160" spans="1:19" s="3" customFormat="1" ht="20.100000000000001" customHeight="1" thickBot="1" x14ac:dyDescent="0.25">
      <c r="A160" s="14">
        <f t="shared" si="2"/>
        <v>154</v>
      </c>
      <c r="B160" s="15" t="s">
        <v>149</v>
      </c>
      <c r="C160" s="15"/>
      <c r="D160" s="24">
        <v>2045.53</v>
      </c>
      <c r="E160" s="12">
        <v>91.656199999999998</v>
      </c>
      <c r="F160" s="12">
        <v>91.656199999999998</v>
      </c>
      <c r="G160" s="13">
        <v>0</v>
      </c>
      <c r="H160" s="12">
        <v>68.705699999999993</v>
      </c>
      <c r="I160" s="12">
        <v>68.705699999999993</v>
      </c>
      <c r="J160" s="13">
        <v>0</v>
      </c>
      <c r="K160" s="12">
        <v>50.640599999999999</v>
      </c>
      <c r="L160" s="12">
        <v>50.640599999999999</v>
      </c>
      <c r="M160" s="13">
        <v>0</v>
      </c>
      <c r="N160" s="12">
        <v>33.345300000000002</v>
      </c>
      <c r="O160" s="12">
        <v>33.345300000000002</v>
      </c>
      <c r="P160" s="13">
        <v>0</v>
      </c>
      <c r="Q160" s="4">
        <f>E160+H159+K160+N160</f>
        <v>264.16480000000001</v>
      </c>
      <c r="R160" s="4">
        <f>F160+I159+L160+O160</f>
        <v>264.16480000000001</v>
      </c>
      <c r="S160" s="4">
        <f>G160+J159+M160+P160</f>
        <v>0</v>
      </c>
    </row>
    <row r="161" spans="1:19" s="3" customFormat="1" ht="20.100000000000001" customHeight="1" thickBot="1" x14ac:dyDescent="0.25">
      <c r="A161" s="14">
        <f t="shared" si="2"/>
        <v>155</v>
      </c>
      <c r="B161" s="15" t="s">
        <v>150</v>
      </c>
      <c r="C161" s="15"/>
      <c r="D161" s="24">
        <v>2045.53</v>
      </c>
      <c r="E161" s="12">
        <v>110.7077</v>
      </c>
      <c r="F161" s="12">
        <v>110.7077</v>
      </c>
      <c r="G161" s="13">
        <v>0</v>
      </c>
      <c r="H161" s="12">
        <v>89.340299999999999</v>
      </c>
      <c r="I161" s="12">
        <v>89.340299999999999</v>
      </c>
      <c r="J161" s="13">
        <v>0</v>
      </c>
      <c r="K161" s="12">
        <v>64.100499999999997</v>
      </c>
      <c r="L161" s="12">
        <v>64.100499999999997</v>
      </c>
      <c r="M161" s="13">
        <v>0</v>
      </c>
      <c r="N161" s="12">
        <v>40.250300000000003</v>
      </c>
      <c r="O161" s="12">
        <v>40.250300000000003</v>
      </c>
      <c r="P161" s="13">
        <v>0</v>
      </c>
      <c r="Q161" s="4">
        <f>E161+H160+K161+N161</f>
        <v>283.76419999999996</v>
      </c>
      <c r="R161" s="4">
        <f>F161+I160+L161+O161</f>
        <v>283.76419999999996</v>
      </c>
      <c r="S161" s="4">
        <f>G161+J160+M161+P161</f>
        <v>0</v>
      </c>
    </row>
    <row r="162" spans="1:19" s="3" customFormat="1" ht="20.100000000000001" customHeight="1" thickBot="1" x14ac:dyDescent="0.25">
      <c r="A162" s="14">
        <f t="shared" si="2"/>
        <v>156</v>
      </c>
      <c r="B162" s="15" t="s">
        <v>151</v>
      </c>
      <c r="C162" s="15"/>
      <c r="D162" s="24">
        <v>2045.53</v>
      </c>
      <c r="E162" s="12">
        <v>90.707800000000006</v>
      </c>
      <c r="F162" s="12">
        <v>90.707800000000006</v>
      </c>
      <c r="G162" s="13">
        <v>0</v>
      </c>
      <c r="H162" s="12">
        <v>70.324700000000007</v>
      </c>
      <c r="I162" s="12">
        <v>70.324700000000007</v>
      </c>
      <c r="J162" s="13">
        <v>0</v>
      </c>
      <c r="K162" s="12">
        <v>50.596800000000002</v>
      </c>
      <c r="L162" s="12">
        <v>50.596800000000002</v>
      </c>
      <c r="M162" s="13">
        <v>0</v>
      </c>
      <c r="N162" s="12">
        <v>34.252499999999998</v>
      </c>
      <c r="O162" s="12">
        <v>34.252499999999998</v>
      </c>
      <c r="P162" s="13">
        <v>0</v>
      </c>
      <c r="Q162" s="4">
        <f>E162+H161+K162+N162</f>
        <v>264.8974</v>
      </c>
      <c r="R162" s="4">
        <f>F162+I161+L162+O162</f>
        <v>264.8974</v>
      </c>
      <c r="S162" s="4">
        <f>G162+J161+M162+P162</f>
        <v>0</v>
      </c>
    </row>
    <row r="163" spans="1:19" s="3" customFormat="1" ht="20.100000000000001" customHeight="1" thickBot="1" x14ac:dyDescent="0.25">
      <c r="A163" s="14">
        <f t="shared" si="2"/>
        <v>157</v>
      </c>
      <c r="B163" s="15" t="s">
        <v>152</v>
      </c>
      <c r="C163" s="15"/>
      <c r="D163" s="24">
        <v>2045.53</v>
      </c>
      <c r="E163" s="12">
        <v>98.972700000000003</v>
      </c>
      <c r="F163" s="12">
        <v>88.488799999999998</v>
      </c>
      <c r="G163" s="12">
        <v>10.4839</v>
      </c>
      <c r="H163" s="12">
        <v>80.530900000000003</v>
      </c>
      <c r="I163" s="12">
        <v>71.981099999999998</v>
      </c>
      <c r="J163" s="12">
        <v>8.5497999999999994</v>
      </c>
      <c r="K163" s="12">
        <v>58.398099999999999</v>
      </c>
      <c r="L163" s="12">
        <v>52.19</v>
      </c>
      <c r="M163" s="12">
        <v>6.2081</v>
      </c>
      <c r="N163" s="12">
        <v>38.402200000000001</v>
      </c>
      <c r="O163" s="12">
        <v>34.434899999999999</v>
      </c>
      <c r="P163" s="12">
        <v>3.9672999999999998</v>
      </c>
      <c r="Q163" s="4">
        <f>E163+H162+K163+N163</f>
        <v>266.09770000000003</v>
      </c>
      <c r="R163" s="4">
        <f>F163+I162+L163+O163</f>
        <v>245.4384</v>
      </c>
      <c r="S163" s="4">
        <f>G163+J162+M163+P163</f>
        <v>20.659300000000002</v>
      </c>
    </row>
    <row r="164" spans="1:19" s="3" customFormat="1" ht="20.100000000000001" customHeight="1" thickBot="1" x14ac:dyDescent="0.25">
      <c r="A164" s="14">
        <f t="shared" si="2"/>
        <v>158</v>
      </c>
      <c r="B164" s="15" t="s">
        <v>153</v>
      </c>
      <c r="C164" s="15"/>
      <c r="D164" s="24">
        <v>2045.53</v>
      </c>
      <c r="E164" s="12">
        <v>85.208500000000001</v>
      </c>
      <c r="F164" s="12">
        <v>85.208500000000001</v>
      </c>
      <c r="G164" s="13">
        <v>0</v>
      </c>
      <c r="H164" s="12">
        <v>66.0488</v>
      </c>
      <c r="I164" s="12">
        <v>66.0488</v>
      </c>
      <c r="J164" s="13">
        <v>0</v>
      </c>
      <c r="K164" s="12">
        <v>48.420999999999999</v>
      </c>
      <c r="L164" s="12">
        <v>48.420999999999999</v>
      </c>
      <c r="M164" s="13">
        <v>0</v>
      </c>
      <c r="N164" s="12">
        <v>31.770299999999999</v>
      </c>
      <c r="O164" s="12">
        <v>31.770299999999999</v>
      </c>
      <c r="P164" s="13">
        <v>0</v>
      </c>
      <c r="Q164" s="4">
        <f>E164+H163+K164+N164</f>
        <v>245.93069999999997</v>
      </c>
      <c r="R164" s="4">
        <f>F164+I163+L164+O164</f>
        <v>237.38089999999997</v>
      </c>
      <c r="S164" s="4">
        <f>G164+J163+M164+P164</f>
        <v>8.5497999999999994</v>
      </c>
    </row>
    <row r="165" spans="1:19" s="3" customFormat="1" ht="20.100000000000001" customHeight="1" thickBot="1" x14ac:dyDescent="0.25">
      <c r="A165" s="14">
        <f t="shared" si="2"/>
        <v>159</v>
      </c>
      <c r="B165" s="15" t="s">
        <v>154</v>
      </c>
      <c r="C165" s="15"/>
      <c r="D165" s="24">
        <v>2045.53</v>
      </c>
      <c r="E165" s="12">
        <v>89.419399999999996</v>
      </c>
      <c r="F165" s="12">
        <v>89.419399999999996</v>
      </c>
      <c r="G165" s="13">
        <v>0</v>
      </c>
      <c r="H165" s="12">
        <v>66.484700000000004</v>
      </c>
      <c r="I165" s="12">
        <v>66.484700000000004</v>
      </c>
      <c r="J165" s="13">
        <v>0</v>
      </c>
      <c r="K165" s="12">
        <v>48.243099999999998</v>
      </c>
      <c r="L165" s="12">
        <v>48.243099999999998</v>
      </c>
      <c r="M165" s="13">
        <v>0</v>
      </c>
      <c r="N165" s="12">
        <v>29.733000000000001</v>
      </c>
      <c r="O165" s="12">
        <v>29.733000000000001</v>
      </c>
      <c r="P165" s="13">
        <v>0</v>
      </c>
      <c r="Q165" s="4">
        <f>E165+H164+K165+N165</f>
        <v>233.4443</v>
      </c>
      <c r="R165" s="4">
        <f>F165+I164+L165+O165</f>
        <v>233.4443</v>
      </c>
      <c r="S165" s="4">
        <f>G165+J164+M165+P165</f>
        <v>0</v>
      </c>
    </row>
    <row r="166" spans="1:19" s="3" customFormat="1" ht="20.100000000000001" customHeight="1" thickBot="1" x14ac:dyDescent="0.25">
      <c r="A166" s="14">
        <f t="shared" si="2"/>
        <v>160</v>
      </c>
      <c r="B166" s="15" t="s">
        <v>155</v>
      </c>
      <c r="C166" s="15"/>
      <c r="D166" s="24">
        <v>2045.53</v>
      </c>
      <c r="E166" s="12">
        <v>134.58150000000001</v>
      </c>
      <c r="F166" s="12">
        <v>134.58150000000001</v>
      </c>
      <c r="G166" s="13">
        <v>0</v>
      </c>
      <c r="H166" s="12">
        <v>109.5009</v>
      </c>
      <c r="I166" s="12">
        <v>109.5009</v>
      </c>
      <c r="J166" s="13">
        <v>0</v>
      </c>
      <c r="K166" s="12">
        <v>77.771799999999999</v>
      </c>
      <c r="L166" s="12">
        <v>77.771799999999999</v>
      </c>
      <c r="M166" s="13">
        <v>0</v>
      </c>
      <c r="N166" s="12">
        <v>53.5047</v>
      </c>
      <c r="O166" s="12">
        <v>53.5047</v>
      </c>
      <c r="P166" s="13">
        <v>0</v>
      </c>
      <c r="Q166" s="4">
        <f>E166+H165+K166+N166</f>
        <v>332.34270000000004</v>
      </c>
      <c r="R166" s="4">
        <f>F166+I165+L166+O166</f>
        <v>332.34270000000004</v>
      </c>
      <c r="S166" s="4">
        <f>G166+J165+M166+P166</f>
        <v>0</v>
      </c>
    </row>
    <row r="167" spans="1:19" s="3" customFormat="1" ht="20.100000000000001" customHeight="1" thickBot="1" x14ac:dyDescent="0.25">
      <c r="A167" s="14">
        <f t="shared" si="2"/>
        <v>161</v>
      </c>
      <c r="B167" s="15" t="s">
        <v>156</v>
      </c>
      <c r="C167" s="15"/>
      <c r="D167" s="24">
        <v>2045.53</v>
      </c>
      <c r="E167" s="12">
        <v>113.8096</v>
      </c>
      <c r="F167" s="12">
        <v>113.8096</v>
      </c>
      <c r="G167" s="13">
        <v>0</v>
      </c>
      <c r="H167" s="12">
        <v>90.791700000000006</v>
      </c>
      <c r="I167" s="12">
        <v>90.791700000000006</v>
      </c>
      <c r="J167" s="13">
        <v>0</v>
      </c>
      <c r="K167" s="12">
        <v>63.2074</v>
      </c>
      <c r="L167" s="12">
        <v>63.2074</v>
      </c>
      <c r="M167" s="13">
        <v>0</v>
      </c>
      <c r="N167" s="12">
        <v>42.444899999999997</v>
      </c>
      <c r="O167" s="12">
        <v>42.444899999999997</v>
      </c>
      <c r="P167" s="13">
        <v>0</v>
      </c>
      <c r="Q167" s="4">
        <f>E167+H166+K167+N167</f>
        <v>328.96280000000002</v>
      </c>
      <c r="R167" s="4">
        <f>F167+I166+L167+O167</f>
        <v>328.96280000000002</v>
      </c>
      <c r="S167" s="4">
        <f>G167+J166+M167+P167</f>
        <v>0</v>
      </c>
    </row>
    <row r="168" spans="1:19" s="3" customFormat="1" ht="20.100000000000001" customHeight="1" thickBot="1" x14ac:dyDescent="0.25">
      <c r="A168" s="14">
        <f t="shared" si="2"/>
        <v>162</v>
      </c>
      <c r="B168" s="15" t="s">
        <v>157</v>
      </c>
      <c r="C168" s="15"/>
      <c r="D168" s="24">
        <v>2045.53</v>
      </c>
      <c r="E168" s="12">
        <v>41.239100000000001</v>
      </c>
      <c r="F168" s="12">
        <v>41.239100000000001</v>
      </c>
      <c r="G168" s="13">
        <v>0</v>
      </c>
      <c r="H168" s="12">
        <v>33.318800000000003</v>
      </c>
      <c r="I168" s="12">
        <v>33.318800000000003</v>
      </c>
      <c r="J168" s="13">
        <v>0</v>
      </c>
      <c r="K168" s="12">
        <v>26.584299999999999</v>
      </c>
      <c r="L168" s="12">
        <v>26.584299999999999</v>
      </c>
      <c r="M168" s="13">
        <v>0</v>
      </c>
      <c r="N168" s="12">
        <v>21.1221</v>
      </c>
      <c r="O168" s="12">
        <v>21.1221</v>
      </c>
      <c r="P168" s="13">
        <v>0</v>
      </c>
      <c r="Q168" s="4">
        <f>E168+H167+K168+N168</f>
        <v>179.73719999999997</v>
      </c>
      <c r="R168" s="4">
        <f>F168+I167+L168+O168</f>
        <v>179.73719999999997</v>
      </c>
      <c r="S168" s="4">
        <f>G168+J167+M168+P168</f>
        <v>0</v>
      </c>
    </row>
    <row r="169" spans="1:19" s="3" customFormat="1" ht="20.100000000000001" customHeight="1" thickBot="1" x14ac:dyDescent="0.25">
      <c r="A169" s="14">
        <f t="shared" si="2"/>
        <v>163</v>
      </c>
      <c r="B169" s="15" t="s">
        <v>158</v>
      </c>
      <c r="C169" s="15"/>
      <c r="D169" s="24">
        <v>2045.53</v>
      </c>
      <c r="E169" s="12">
        <v>181.14169999999999</v>
      </c>
      <c r="F169" s="12">
        <v>181.14169999999999</v>
      </c>
      <c r="G169" s="13">
        <v>0</v>
      </c>
      <c r="H169" s="12">
        <v>148.74690000000001</v>
      </c>
      <c r="I169" s="12">
        <v>148.74690000000001</v>
      </c>
      <c r="J169" s="13">
        <v>0</v>
      </c>
      <c r="K169" s="12">
        <v>107.9004</v>
      </c>
      <c r="L169" s="12">
        <v>107.9004</v>
      </c>
      <c r="M169" s="13">
        <v>0</v>
      </c>
      <c r="N169" s="12">
        <v>76.450199999999995</v>
      </c>
      <c r="O169" s="12">
        <v>76.450199999999995</v>
      </c>
      <c r="P169" s="13">
        <v>0</v>
      </c>
      <c r="Q169" s="4">
        <f>E169+H168+K169+N169</f>
        <v>398.81110000000001</v>
      </c>
      <c r="R169" s="4">
        <f>F169+I168+L169+O169</f>
        <v>398.81110000000001</v>
      </c>
      <c r="S169" s="4">
        <f>G169+J168+M169+P169</f>
        <v>0</v>
      </c>
    </row>
    <row r="170" spans="1:19" s="3" customFormat="1" ht="20.100000000000001" customHeight="1" thickBot="1" x14ac:dyDescent="0.25">
      <c r="A170" s="14">
        <f t="shared" si="2"/>
        <v>164</v>
      </c>
      <c r="B170" s="15" t="s">
        <v>159</v>
      </c>
      <c r="C170" s="15"/>
      <c r="D170" s="24">
        <v>2045.53</v>
      </c>
      <c r="E170" s="12">
        <v>81.483099999999993</v>
      </c>
      <c r="F170" s="12">
        <v>81.483099999999993</v>
      </c>
      <c r="G170" s="13">
        <v>0</v>
      </c>
      <c r="H170" s="12">
        <v>66.722200000000001</v>
      </c>
      <c r="I170" s="12">
        <v>66.722200000000001</v>
      </c>
      <c r="J170" s="13">
        <v>0</v>
      </c>
      <c r="K170" s="12">
        <v>48.822200000000002</v>
      </c>
      <c r="L170" s="12">
        <v>48.822200000000002</v>
      </c>
      <c r="M170" s="13">
        <v>0</v>
      </c>
      <c r="N170" s="12">
        <v>31.9619</v>
      </c>
      <c r="O170" s="12">
        <v>31.9619</v>
      </c>
      <c r="P170" s="13">
        <v>0</v>
      </c>
      <c r="Q170" s="4">
        <f>E170+H169+K170+N170</f>
        <v>311.01410000000004</v>
      </c>
      <c r="R170" s="4">
        <f>F170+I169+L170+O170</f>
        <v>311.01410000000004</v>
      </c>
      <c r="S170" s="4">
        <f>G170+J169+M170+P170</f>
        <v>0</v>
      </c>
    </row>
    <row r="171" spans="1:19" s="3" customFormat="1" ht="20.100000000000001" customHeight="1" thickBot="1" x14ac:dyDescent="0.25">
      <c r="A171" s="14">
        <f t="shared" si="2"/>
        <v>165</v>
      </c>
      <c r="B171" s="15" t="s">
        <v>160</v>
      </c>
      <c r="C171" s="15"/>
      <c r="D171" s="24">
        <v>2045.53</v>
      </c>
      <c r="E171" s="12">
        <v>179.90360000000001</v>
      </c>
      <c r="F171" s="12">
        <v>176.2978</v>
      </c>
      <c r="G171" s="12">
        <v>3.6057999999999999</v>
      </c>
      <c r="H171" s="12">
        <v>146.3767</v>
      </c>
      <c r="I171" s="12">
        <v>143.44290000000001</v>
      </c>
      <c r="J171" s="12">
        <v>2.9338000000000002</v>
      </c>
      <c r="K171" s="12">
        <v>103.96250000000001</v>
      </c>
      <c r="L171" s="12">
        <v>101.8788</v>
      </c>
      <c r="M171" s="12">
        <v>2.0836999999999999</v>
      </c>
      <c r="N171" s="12">
        <v>71.523099999999999</v>
      </c>
      <c r="O171" s="12">
        <v>70.089600000000004</v>
      </c>
      <c r="P171" s="12">
        <v>1.4335</v>
      </c>
      <c r="Q171" s="4">
        <f>E171+H170+K171+N171</f>
        <v>422.1114</v>
      </c>
      <c r="R171" s="4">
        <f>F171+I170+L171+O171</f>
        <v>414.98840000000001</v>
      </c>
      <c r="S171" s="4">
        <f>G171+J170+M171+P171</f>
        <v>7.1229999999999993</v>
      </c>
    </row>
    <row r="172" spans="1:19" s="3" customFormat="1" ht="20.100000000000001" customHeight="1" thickBot="1" x14ac:dyDescent="0.25">
      <c r="A172" s="14">
        <f t="shared" si="2"/>
        <v>166</v>
      </c>
      <c r="B172" s="15" t="s">
        <v>161</v>
      </c>
      <c r="C172" s="15"/>
      <c r="D172" s="24">
        <v>2045.53</v>
      </c>
      <c r="E172" s="12">
        <v>133.43870000000001</v>
      </c>
      <c r="F172" s="12">
        <v>133.43870000000001</v>
      </c>
      <c r="G172" s="13">
        <v>0</v>
      </c>
      <c r="H172" s="12">
        <v>104.8459</v>
      </c>
      <c r="I172" s="12">
        <v>104.8459</v>
      </c>
      <c r="J172" s="13">
        <v>0</v>
      </c>
      <c r="K172" s="12">
        <v>74.496399999999994</v>
      </c>
      <c r="L172" s="12">
        <v>74.496399999999994</v>
      </c>
      <c r="M172" s="13">
        <v>0</v>
      </c>
      <c r="N172" s="12">
        <v>50.411499999999997</v>
      </c>
      <c r="O172" s="12">
        <v>50.411499999999997</v>
      </c>
      <c r="P172" s="13">
        <v>0</v>
      </c>
      <c r="Q172" s="4">
        <f>E172+H171+K172+N172</f>
        <v>404.72329999999999</v>
      </c>
      <c r="R172" s="4">
        <f>F172+I171+L172+O172</f>
        <v>401.78950000000003</v>
      </c>
      <c r="S172" s="4">
        <f>G172+J171+M172+P172</f>
        <v>2.9338000000000002</v>
      </c>
    </row>
    <row r="173" spans="1:19" s="3" customFormat="1" ht="20.100000000000001" customHeight="1" thickBot="1" x14ac:dyDescent="0.25">
      <c r="A173" s="14">
        <f t="shared" si="2"/>
        <v>167</v>
      </c>
      <c r="B173" s="15" t="s">
        <v>162</v>
      </c>
      <c r="C173" s="15"/>
      <c r="D173" s="24">
        <v>2045.53</v>
      </c>
      <c r="E173" s="12">
        <v>113.01139999999999</v>
      </c>
      <c r="F173" s="12">
        <v>113.01139999999999</v>
      </c>
      <c r="G173" s="13">
        <v>0</v>
      </c>
      <c r="H173" s="12">
        <v>92.745199999999997</v>
      </c>
      <c r="I173" s="12">
        <v>92.745199999999997</v>
      </c>
      <c r="J173" s="13">
        <v>0</v>
      </c>
      <c r="K173" s="12">
        <v>67.410600000000002</v>
      </c>
      <c r="L173" s="12">
        <v>67.410600000000002</v>
      </c>
      <c r="M173" s="13">
        <v>0</v>
      </c>
      <c r="N173" s="12">
        <v>47.230800000000002</v>
      </c>
      <c r="O173" s="12">
        <v>47.230800000000002</v>
      </c>
      <c r="P173" s="13">
        <v>0</v>
      </c>
      <c r="Q173" s="4">
        <f>E173+H172+K173+N173</f>
        <v>332.49869999999999</v>
      </c>
      <c r="R173" s="4">
        <f>F173+I172+L173+O173</f>
        <v>332.49869999999999</v>
      </c>
      <c r="S173" s="4">
        <f>G173+J172+M173+P173</f>
        <v>0</v>
      </c>
    </row>
    <row r="174" spans="1:19" s="3" customFormat="1" ht="20.100000000000001" customHeight="1" thickBot="1" x14ac:dyDescent="0.25">
      <c r="A174" s="14">
        <f t="shared" si="2"/>
        <v>168</v>
      </c>
      <c r="B174" s="15" t="s">
        <v>163</v>
      </c>
      <c r="C174" s="15"/>
      <c r="D174" s="24">
        <v>2045.53</v>
      </c>
      <c r="E174" s="12">
        <v>146.41919999999999</v>
      </c>
      <c r="F174" s="12">
        <v>146.41919999999999</v>
      </c>
      <c r="G174" s="13">
        <v>0</v>
      </c>
      <c r="H174" s="12">
        <v>121.9669</v>
      </c>
      <c r="I174" s="12">
        <v>121.9669</v>
      </c>
      <c r="J174" s="13">
        <v>0</v>
      </c>
      <c r="K174" s="12">
        <v>89.1614</v>
      </c>
      <c r="L174" s="12">
        <v>89.1614</v>
      </c>
      <c r="M174" s="13">
        <v>0</v>
      </c>
      <c r="N174" s="12">
        <v>64.0518</v>
      </c>
      <c r="O174" s="12">
        <v>64.0518</v>
      </c>
      <c r="P174" s="13">
        <v>0</v>
      </c>
      <c r="Q174" s="4">
        <f>E174+H173+K174+N174</f>
        <v>392.37760000000003</v>
      </c>
      <c r="R174" s="4">
        <f>F174+I173+L174+O174</f>
        <v>392.37760000000003</v>
      </c>
      <c r="S174" s="4">
        <f>G174+J173+M174+P174</f>
        <v>0</v>
      </c>
    </row>
    <row r="175" spans="1:19" s="3" customFormat="1" ht="20.100000000000001" customHeight="1" thickBot="1" x14ac:dyDescent="0.25">
      <c r="A175" s="14">
        <f t="shared" si="2"/>
        <v>169</v>
      </c>
      <c r="B175" s="15" t="s">
        <v>164</v>
      </c>
      <c r="C175" s="15"/>
      <c r="D175" s="24">
        <v>2045.53</v>
      </c>
      <c r="E175" s="12">
        <v>115.9855</v>
      </c>
      <c r="F175" s="12">
        <v>115.9855</v>
      </c>
      <c r="G175" s="13">
        <v>0</v>
      </c>
      <c r="H175" s="12">
        <v>93.206500000000005</v>
      </c>
      <c r="I175" s="12">
        <v>93.206500000000005</v>
      </c>
      <c r="J175" s="13">
        <v>0</v>
      </c>
      <c r="K175" s="12">
        <v>67.161600000000007</v>
      </c>
      <c r="L175" s="12">
        <v>67.161600000000007</v>
      </c>
      <c r="M175" s="13">
        <v>0</v>
      </c>
      <c r="N175" s="12">
        <v>46.3992</v>
      </c>
      <c r="O175" s="12">
        <v>46.3992</v>
      </c>
      <c r="P175" s="13">
        <v>0</v>
      </c>
      <c r="Q175" s="4">
        <f>E175+H174+K175+N175</f>
        <v>351.51320000000004</v>
      </c>
      <c r="R175" s="4">
        <f>F175+I174+L175+O175</f>
        <v>351.51320000000004</v>
      </c>
      <c r="S175" s="4">
        <f>G175+J174+M175+P175</f>
        <v>0</v>
      </c>
    </row>
    <row r="176" spans="1:19" s="3" customFormat="1" ht="20.100000000000001" customHeight="1" thickBot="1" x14ac:dyDescent="0.25">
      <c r="A176" s="14">
        <f t="shared" si="2"/>
        <v>170</v>
      </c>
      <c r="B176" s="15" t="s">
        <v>165</v>
      </c>
      <c r="C176" s="15"/>
      <c r="D176" s="24">
        <v>2045.53</v>
      </c>
      <c r="E176" s="12">
        <v>72.916600000000003</v>
      </c>
      <c r="F176" s="12">
        <v>72.916600000000003</v>
      </c>
      <c r="G176" s="13">
        <v>0</v>
      </c>
      <c r="H176" s="12">
        <v>59.886000000000003</v>
      </c>
      <c r="I176" s="12">
        <v>59.886000000000003</v>
      </c>
      <c r="J176" s="13">
        <v>0</v>
      </c>
      <c r="K176" s="12">
        <v>43.630800000000001</v>
      </c>
      <c r="L176" s="12">
        <v>43.630800000000001</v>
      </c>
      <c r="M176" s="13">
        <v>0</v>
      </c>
      <c r="N176" s="12">
        <v>30.8857</v>
      </c>
      <c r="O176" s="12">
        <v>30.8857</v>
      </c>
      <c r="P176" s="13">
        <v>0</v>
      </c>
      <c r="Q176" s="4">
        <f>E176+H175+K176+N176</f>
        <v>240.63960000000003</v>
      </c>
      <c r="R176" s="4">
        <f>F176+I175+L176+O176</f>
        <v>240.63960000000003</v>
      </c>
      <c r="S176" s="4">
        <f>G176+J175+M176+P176</f>
        <v>0</v>
      </c>
    </row>
    <row r="177" spans="1:19" s="3" customFormat="1" ht="20.100000000000001" customHeight="1" thickBot="1" x14ac:dyDescent="0.25">
      <c r="A177" s="14">
        <f t="shared" si="2"/>
        <v>171</v>
      </c>
      <c r="B177" s="15" t="s">
        <v>166</v>
      </c>
      <c r="C177" s="15"/>
      <c r="D177" s="24">
        <v>2045.53</v>
      </c>
      <c r="E177" s="12">
        <v>146.6917</v>
      </c>
      <c r="F177" s="12">
        <v>144.04320000000001</v>
      </c>
      <c r="G177" s="12">
        <v>2.6484999999999999</v>
      </c>
      <c r="H177" s="12">
        <v>119.7306</v>
      </c>
      <c r="I177" s="12">
        <v>117.5689</v>
      </c>
      <c r="J177" s="12">
        <v>2.1617000000000002</v>
      </c>
      <c r="K177" s="12">
        <v>86.577299999999994</v>
      </c>
      <c r="L177" s="12">
        <v>85.014099999999999</v>
      </c>
      <c r="M177" s="12">
        <v>1.5631999999999999</v>
      </c>
      <c r="N177" s="12">
        <v>60.796999999999997</v>
      </c>
      <c r="O177" s="12">
        <v>59.699300000000001</v>
      </c>
      <c r="P177" s="12">
        <v>1.0976999999999999</v>
      </c>
      <c r="Q177" s="4">
        <f>E177+H176+K177+N177</f>
        <v>353.952</v>
      </c>
      <c r="R177" s="4">
        <f>F177+I176+L177+O177</f>
        <v>348.64260000000002</v>
      </c>
      <c r="S177" s="4">
        <f>G177+J176+M177+P177</f>
        <v>5.3093999999999992</v>
      </c>
    </row>
    <row r="178" spans="1:19" s="3" customFormat="1" ht="20.100000000000001" customHeight="1" thickBot="1" x14ac:dyDescent="0.25">
      <c r="A178" s="14">
        <f t="shared" si="2"/>
        <v>172</v>
      </c>
      <c r="B178" s="15" t="s">
        <v>167</v>
      </c>
      <c r="C178" s="15"/>
      <c r="D178" s="24">
        <v>2045.53</v>
      </c>
      <c r="E178" s="12">
        <v>108.92019999999999</v>
      </c>
      <c r="F178" s="12">
        <v>103.0039</v>
      </c>
      <c r="G178" s="12">
        <v>5.9162999999999997</v>
      </c>
      <c r="H178" s="12">
        <v>87.6541</v>
      </c>
      <c r="I178" s="12">
        <v>82.892899999999997</v>
      </c>
      <c r="J178" s="12">
        <v>4.7611999999999997</v>
      </c>
      <c r="K178" s="12">
        <v>65.234099999999998</v>
      </c>
      <c r="L178" s="12">
        <v>61.6907</v>
      </c>
      <c r="M178" s="12">
        <v>3.5434000000000001</v>
      </c>
      <c r="N178" s="12">
        <v>45.3005</v>
      </c>
      <c r="O178" s="12">
        <v>42.8399</v>
      </c>
      <c r="P178" s="12">
        <v>2.4605999999999999</v>
      </c>
      <c r="Q178" s="4">
        <f>E178+H177+K178+N178</f>
        <v>339.18540000000002</v>
      </c>
      <c r="R178" s="4">
        <f>F178+I177+L178+O178</f>
        <v>325.10340000000002</v>
      </c>
      <c r="S178" s="4">
        <f>G178+J177+M178+P178</f>
        <v>14.081999999999999</v>
      </c>
    </row>
    <row r="179" spans="1:19" s="3" customFormat="1" ht="20.100000000000001" customHeight="1" thickBot="1" x14ac:dyDescent="0.25">
      <c r="A179" s="14">
        <f t="shared" si="2"/>
        <v>173</v>
      </c>
      <c r="B179" s="15" t="s">
        <v>168</v>
      </c>
      <c r="C179" s="15"/>
      <c r="D179" s="24">
        <v>2045.53</v>
      </c>
      <c r="E179" s="12">
        <v>113.08450000000001</v>
      </c>
      <c r="F179" s="12">
        <v>107.9884</v>
      </c>
      <c r="G179" s="12">
        <v>5.0960999999999999</v>
      </c>
      <c r="H179" s="12">
        <v>92.244600000000005</v>
      </c>
      <c r="I179" s="12">
        <v>88.087599999999995</v>
      </c>
      <c r="J179" s="12">
        <v>4.157</v>
      </c>
      <c r="K179" s="12">
        <v>65.315700000000007</v>
      </c>
      <c r="L179" s="12">
        <v>62.372300000000003</v>
      </c>
      <c r="M179" s="12">
        <v>2.9434</v>
      </c>
      <c r="N179" s="12">
        <v>42.203899999999997</v>
      </c>
      <c r="O179" s="12">
        <v>40.302</v>
      </c>
      <c r="P179" s="12">
        <v>1.9018999999999999</v>
      </c>
      <c r="Q179" s="4">
        <f>E179+H178+K179+N179</f>
        <v>308.25819999999999</v>
      </c>
      <c r="R179" s="4">
        <f>F179+I178+L179+O179</f>
        <v>293.55560000000003</v>
      </c>
      <c r="S179" s="4">
        <f>G179+J178+M179+P179</f>
        <v>14.702599999999999</v>
      </c>
    </row>
    <row r="180" spans="1:19" s="3" customFormat="1" ht="20.100000000000001" customHeight="1" thickBot="1" x14ac:dyDescent="0.25">
      <c r="A180" s="14">
        <f t="shared" si="2"/>
        <v>174</v>
      </c>
      <c r="B180" s="15" t="s">
        <v>169</v>
      </c>
      <c r="C180" s="15"/>
      <c r="D180" s="24">
        <v>2045.53</v>
      </c>
      <c r="E180" s="12">
        <v>77.432299999999998</v>
      </c>
      <c r="F180" s="12">
        <v>77.432299999999998</v>
      </c>
      <c r="G180" s="13">
        <v>0</v>
      </c>
      <c r="H180" s="12">
        <v>59.987099999999998</v>
      </c>
      <c r="I180" s="12">
        <v>59.987099999999998</v>
      </c>
      <c r="J180" s="13">
        <v>0</v>
      </c>
      <c r="K180" s="12">
        <v>44.065300000000001</v>
      </c>
      <c r="L180" s="12">
        <v>44.065300000000001</v>
      </c>
      <c r="M180" s="13">
        <v>0</v>
      </c>
      <c r="N180" s="12">
        <v>33.166499999999999</v>
      </c>
      <c r="O180" s="12">
        <v>33.166499999999999</v>
      </c>
      <c r="P180" s="13">
        <v>0</v>
      </c>
      <c r="Q180" s="4">
        <f>E180+H179+K180+N180</f>
        <v>246.90870000000001</v>
      </c>
      <c r="R180" s="4">
        <f>F180+I179+L180+O180</f>
        <v>242.75170000000003</v>
      </c>
      <c r="S180" s="4">
        <f>G180+J179+M180+P180</f>
        <v>4.157</v>
      </c>
    </row>
    <row r="181" spans="1:19" s="3" customFormat="1" ht="20.100000000000001" customHeight="1" thickBot="1" x14ac:dyDescent="0.25">
      <c r="A181" s="14">
        <f t="shared" si="2"/>
        <v>175</v>
      </c>
      <c r="B181" s="15" t="s">
        <v>170</v>
      </c>
      <c r="C181" s="15"/>
      <c r="D181" s="24">
        <v>2045.53</v>
      </c>
      <c r="E181" s="12">
        <v>143.14089999999999</v>
      </c>
      <c r="F181" s="12">
        <v>138.19499999999999</v>
      </c>
      <c r="G181" s="12">
        <v>4.9459</v>
      </c>
      <c r="H181" s="12">
        <v>117.7102</v>
      </c>
      <c r="I181" s="12">
        <v>113.643</v>
      </c>
      <c r="J181" s="12">
        <v>4.0671999999999997</v>
      </c>
      <c r="K181" s="12">
        <v>85.855199999999996</v>
      </c>
      <c r="L181" s="12">
        <v>82.888599999999997</v>
      </c>
      <c r="M181" s="12">
        <v>2.9666000000000001</v>
      </c>
      <c r="N181" s="12">
        <v>62.375300000000003</v>
      </c>
      <c r="O181" s="12">
        <v>60.220100000000002</v>
      </c>
      <c r="P181" s="12">
        <v>2.1551999999999998</v>
      </c>
      <c r="Q181" s="4">
        <f>E181+H180+K181+N181</f>
        <v>351.35849999999999</v>
      </c>
      <c r="R181" s="4">
        <f>F181+I180+L181+O181</f>
        <v>341.29079999999999</v>
      </c>
      <c r="S181" s="4">
        <f>G181+J180+M181+P181</f>
        <v>10.067699999999999</v>
      </c>
    </row>
    <row r="182" spans="1:19" s="3" customFormat="1" ht="20.100000000000001" customHeight="1" thickBot="1" x14ac:dyDescent="0.25">
      <c r="A182" s="14">
        <f t="shared" si="2"/>
        <v>176</v>
      </c>
      <c r="B182" s="15" t="s">
        <v>171</v>
      </c>
      <c r="C182" s="15"/>
      <c r="D182" s="24">
        <v>2045.53</v>
      </c>
      <c r="E182" s="12">
        <v>125.41889999999999</v>
      </c>
      <c r="F182" s="12">
        <v>125.41889999999999</v>
      </c>
      <c r="G182" s="13">
        <v>0</v>
      </c>
      <c r="H182" s="12">
        <v>99.009399999999999</v>
      </c>
      <c r="I182" s="12">
        <v>99.009399999999999</v>
      </c>
      <c r="J182" s="13">
        <v>0</v>
      </c>
      <c r="K182" s="12">
        <v>71.583799999999997</v>
      </c>
      <c r="L182" s="12">
        <v>71.583799999999997</v>
      </c>
      <c r="M182" s="13">
        <v>0</v>
      </c>
      <c r="N182" s="12">
        <v>43.170900000000003</v>
      </c>
      <c r="O182" s="12">
        <v>43.170900000000003</v>
      </c>
      <c r="P182" s="13">
        <v>0</v>
      </c>
      <c r="Q182" s="4">
        <f>E182+H181+K182+N182</f>
        <v>357.88380000000001</v>
      </c>
      <c r="R182" s="4">
        <f>F182+I181+L182+O182</f>
        <v>353.81659999999999</v>
      </c>
      <c r="S182" s="4">
        <f>G182+J181+M182+P182</f>
        <v>4.0671999999999997</v>
      </c>
    </row>
    <row r="183" spans="1:19" s="3" customFormat="1" ht="20.100000000000001" customHeight="1" thickBot="1" x14ac:dyDescent="0.25">
      <c r="A183" s="14">
        <f t="shared" si="2"/>
        <v>177</v>
      </c>
      <c r="B183" s="15" t="s">
        <v>172</v>
      </c>
      <c r="C183" s="15"/>
      <c r="D183" s="24">
        <v>2045.53</v>
      </c>
      <c r="E183" s="12">
        <v>119.71980000000001</v>
      </c>
      <c r="F183" s="12">
        <v>118.2002</v>
      </c>
      <c r="G183" s="12">
        <v>1.5196000000000001</v>
      </c>
      <c r="H183" s="12">
        <v>98.007800000000003</v>
      </c>
      <c r="I183" s="12">
        <v>96.804299999999998</v>
      </c>
      <c r="J183" s="12">
        <v>1.2035</v>
      </c>
      <c r="K183" s="12">
        <v>76.406800000000004</v>
      </c>
      <c r="L183" s="12">
        <v>75.471999999999994</v>
      </c>
      <c r="M183" s="12">
        <v>0.93479999999999996</v>
      </c>
      <c r="N183" s="12">
        <v>56.125700000000002</v>
      </c>
      <c r="O183" s="12">
        <v>55.458199999999998</v>
      </c>
      <c r="P183" s="12">
        <v>0.66749999999999998</v>
      </c>
      <c r="Q183" s="4">
        <f>E183+H182+K183+N183</f>
        <v>351.26169999999996</v>
      </c>
      <c r="R183" s="4">
        <f>F183+I182+L183+O183</f>
        <v>348.13979999999998</v>
      </c>
      <c r="S183" s="4">
        <f>G183+J182+M183+P183</f>
        <v>3.1219000000000001</v>
      </c>
    </row>
    <row r="184" spans="1:19" s="3" customFormat="1" ht="20.100000000000001" customHeight="1" thickBot="1" x14ac:dyDescent="0.25">
      <c r="A184" s="14">
        <f t="shared" si="2"/>
        <v>178</v>
      </c>
      <c r="B184" s="15" t="s">
        <v>173</v>
      </c>
      <c r="C184" s="15"/>
      <c r="D184" s="24">
        <v>2045.53</v>
      </c>
      <c r="E184" s="12">
        <v>121.2948</v>
      </c>
      <c r="F184" s="12">
        <v>119.047</v>
      </c>
      <c r="G184" s="12">
        <v>2.2477999999999998</v>
      </c>
      <c r="H184" s="12">
        <v>99.5565</v>
      </c>
      <c r="I184" s="12">
        <v>97.711600000000004</v>
      </c>
      <c r="J184" s="12">
        <v>1.8449</v>
      </c>
      <c r="K184" s="12">
        <v>68.03</v>
      </c>
      <c r="L184" s="12">
        <v>66.769300000000001</v>
      </c>
      <c r="M184" s="12">
        <v>1.2606999999999999</v>
      </c>
      <c r="N184" s="12">
        <v>41.8917</v>
      </c>
      <c r="O184" s="12">
        <v>41.115400000000001</v>
      </c>
      <c r="P184" s="12">
        <v>0.77629999999999999</v>
      </c>
      <c r="Q184" s="4">
        <f>E184+H183+K184+N184</f>
        <v>329.22429999999997</v>
      </c>
      <c r="R184" s="4">
        <f>F184+I183+L184+O184</f>
        <v>323.73599999999999</v>
      </c>
      <c r="S184" s="4">
        <f>G184+J183+M184+P184</f>
        <v>5.4882999999999997</v>
      </c>
    </row>
    <row r="185" spans="1:19" s="3" customFormat="1" ht="20.100000000000001" customHeight="1" thickBot="1" x14ac:dyDescent="0.25">
      <c r="A185" s="14">
        <f t="shared" si="2"/>
        <v>179</v>
      </c>
      <c r="B185" s="15" t="s">
        <v>174</v>
      </c>
      <c r="C185" s="15"/>
      <c r="D185" s="24">
        <v>2045.53</v>
      </c>
      <c r="E185" s="12">
        <v>146.7765</v>
      </c>
      <c r="F185" s="12">
        <v>140.82560000000001</v>
      </c>
      <c r="G185" s="12">
        <v>5.9508999999999999</v>
      </c>
      <c r="H185" s="12">
        <v>122.1666</v>
      </c>
      <c r="I185" s="12">
        <v>117.2135</v>
      </c>
      <c r="J185" s="12">
        <v>4.9531000000000001</v>
      </c>
      <c r="K185" s="12">
        <v>87.737700000000004</v>
      </c>
      <c r="L185" s="12">
        <v>84.180499999999995</v>
      </c>
      <c r="M185" s="12">
        <v>3.5571999999999999</v>
      </c>
      <c r="N185" s="12">
        <v>55.921399999999998</v>
      </c>
      <c r="O185" s="12">
        <v>53.6541</v>
      </c>
      <c r="P185" s="12">
        <v>2.2673000000000001</v>
      </c>
      <c r="Q185" s="4">
        <f>E185+H184+K185+N185</f>
        <v>389.99209999999999</v>
      </c>
      <c r="R185" s="4">
        <f>F185+I184+L185+O185</f>
        <v>376.37180000000001</v>
      </c>
      <c r="S185" s="4">
        <f>G185+J184+M185+P185</f>
        <v>13.6203</v>
      </c>
    </row>
    <row r="186" spans="1:19" s="3" customFormat="1" ht="20.100000000000001" customHeight="1" thickBot="1" x14ac:dyDescent="0.25">
      <c r="A186" s="14">
        <f t="shared" si="2"/>
        <v>180</v>
      </c>
      <c r="B186" s="15" t="s">
        <v>175</v>
      </c>
      <c r="C186" s="15"/>
      <c r="D186" s="24">
        <v>2045.53</v>
      </c>
      <c r="E186" s="12">
        <v>83.026200000000003</v>
      </c>
      <c r="F186" s="12">
        <v>83.026200000000003</v>
      </c>
      <c r="G186" s="13">
        <v>0</v>
      </c>
      <c r="H186" s="12">
        <v>67.630300000000005</v>
      </c>
      <c r="I186" s="12">
        <v>67.630300000000005</v>
      </c>
      <c r="J186" s="13">
        <v>0</v>
      </c>
      <c r="K186" s="12">
        <v>48.955500000000001</v>
      </c>
      <c r="L186" s="12">
        <v>48.955500000000001</v>
      </c>
      <c r="M186" s="13">
        <v>0</v>
      </c>
      <c r="N186" s="12">
        <v>33.336399999999998</v>
      </c>
      <c r="O186" s="12">
        <v>33.336399999999998</v>
      </c>
      <c r="P186" s="13">
        <v>0</v>
      </c>
      <c r="Q186" s="4">
        <f>E186+H185+K186+N186</f>
        <v>287.48469999999998</v>
      </c>
      <c r="R186" s="4">
        <f>F186+I185+L186+O186</f>
        <v>282.53160000000003</v>
      </c>
      <c r="S186" s="4">
        <f>G186+J185+M186+P186</f>
        <v>4.9531000000000001</v>
      </c>
    </row>
    <row r="187" spans="1:19" s="3" customFormat="1" ht="20.100000000000001" customHeight="1" thickBot="1" x14ac:dyDescent="0.25">
      <c r="A187" s="14">
        <f t="shared" si="2"/>
        <v>181</v>
      </c>
      <c r="B187" s="15" t="s">
        <v>176</v>
      </c>
      <c r="C187" s="15"/>
      <c r="D187" s="24">
        <v>2045.53</v>
      </c>
      <c r="E187" s="12">
        <v>117.8475</v>
      </c>
      <c r="F187" s="12">
        <v>112.5647</v>
      </c>
      <c r="G187" s="12">
        <v>5.2827999999999999</v>
      </c>
      <c r="H187" s="12">
        <v>89.446799999999996</v>
      </c>
      <c r="I187" s="12">
        <v>85.437799999999996</v>
      </c>
      <c r="J187" s="12">
        <v>4.0090000000000003</v>
      </c>
      <c r="K187" s="12">
        <v>65.47</v>
      </c>
      <c r="L187" s="12">
        <v>62.535699999999999</v>
      </c>
      <c r="M187" s="12">
        <v>2.9342999999999999</v>
      </c>
      <c r="N187" s="12">
        <v>48.629300000000001</v>
      </c>
      <c r="O187" s="12">
        <v>46.4497</v>
      </c>
      <c r="P187" s="12">
        <v>2.1796000000000002</v>
      </c>
      <c r="Q187" s="4">
        <f>E187+H186+K187+N187</f>
        <v>299.57709999999997</v>
      </c>
      <c r="R187" s="4">
        <f>F187+I186+L187+O187</f>
        <v>289.18039999999996</v>
      </c>
      <c r="S187" s="4">
        <f>G187+J186+M187+P187</f>
        <v>10.396700000000001</v>
      </c>
    </row>
    <row r="188" spans="1:19" s="3" customFormat="1" ht="20.100000000000001" customHeight="1" thickBot="1" x14ac:dyDescent="0.25">
      <c r="A188" s="14">
        <f t="shared" si="2"/>
        <v>182</v>
      </c>
      <c r="B188" s="15" t="s">
        <v>177</v>
      </c>
      <c r="C188" s="15"/>
      <c r="D188" s="24">
        <v>2045.53</v>
      </c>
      <c r="E188" s="12">
        <v>96.951400000000007</v>
      </c>
      <c r="F188" s="12">
        <v>95.916700000000006</v>
      </c>
      <c r="G188" s="12">
        <v>1.0347</v>
      </c>
      <c r="H188" s="12">
        <v>77.163700000000006</v>
      </c>
      <c r="I188" s="12">
        <v>76.340199999999996</v>
      </c>
      <c r="J188" s="12">
        <v>0.82350000000000001</v>
      </c>
      <c r="K188" s="12">
        <v>54.178100000000001</v>
      </c>
      <c r="L188" s="12">
        <v>53.599899999999998</v>
      </c>
      <c r="M188" s="12">
        <v>0.57820000000000005</v>
      </c>
      <c r="N188" s="12">
        <v>32.738100000000003</v>
      </c>
      <c r="O188" s="12">
        <v>32.3887</v>
      </c>
      <c r="P188" s="12">
        <v>0.34939999999999999</v>
      </c>
      <c r="Q188" s="4">
        <f>E188+H187+K188+N188</f>
        <v>273.31439999999998</v>
      </c>
      <c r="R188" s="4">
        <f>F188+I187+L188+O188</f>
        <v>267.34309999999999</v>
      </c>
      <c r="S188" s="4">
        <f>G188+J187+M188+P188</f>
        <v>5.9713000000000003</v>
      </c>
    </row>
    <row r="189" spans="1:19" s="3" customFormat="1" ht="20.100000000000001" customHeight="1" thickBot="1" x14ac:dyDescent="0.25">
      <c r="A189" s="14">
        <f t="shared" si="2"/>
        <v>183</v>
      </c>
      <c r="B189" s="15" t="s">
        <v>178</v>
      </c>
      <c r="C189" s="15"/>
      <c r="D189" s="24">
        <v>2045.53</v>
      </c>
      <c r="E189" s="12">
        <v>119.819</v>
      </c>
      <c r="F189" s="12">
        <v>119.819</v>
      </c>
      <c r="G189" s="13">
        <v>0</v>
      </c>
      <c r="H189" s="12">
        <v>101.1032</v>
      </c>
      <c r="I189" s="12">
        <v>101.1032</v>
      </c>
      <c r="J189" s="13">
        <v>0</v>
      </c>
      <c r="K189" s="12">
        <v>72.336399999999998</v>
      </c>
      <c r="L189" s="12">
        <v>72.336399999999998</v>
      </c>
      <c r="M189" s="13">
        <v>0</v>
      </c>
      <c r="N189" s="12">
        <v>46.352600000000002</v>
      </c>
      <c r="O189" s="12">
        <v>46.352600000000002</v>
      </c>
      <c r="P189" s="13">
        <v>0</v>
      </c>
      <c r="Q189" s="4">
        <f>E189+H188+K189+N189</f>
        <v>315.67170000000004</v>
      </c>
      <c r="R189" s="4">
        <f>F189+I188+L189+O189</f>
        <v>314.84819999999996</v>
      </c>
      <c r="S189" s="4">
        <f>G189+J188+M189+P189</f>
        <v>0.82350000000000001</v>
      </c>
    </row>
    <row r="190" spans="1:19" s="3" customFormat="1" ht="20.100000000000001" customHeight="1" thickBot="1" x14ac:dyDescent="0.25">
      <c r="A190" s="14">
        <f t="shared" si="2"/>
        <v>184</v>
      </c>
      <c r="B190" s="15" t="s">
        <v>179</v>
      </c>
      <c r="C190" s="15"/>
      <c r="D190" s="24">
        <v>2045.53</v>
      </c>
      <c r="E190" s="12">
        <v>155.65199999999999</v>
      </c>
      <c r="F190" s="12">
        <v>148.06890000000001</v>
      </c>
      <c r="G190" s="12">
        <v>7.5831</v>
      </c>
      <c r="H190" s="12">
        <v>123.8537</v>
      </c>
      <c r="I190" s="12">
        <v>117.8198</v>
      </c>
      <c r="J190" s="12">
        <v>6.0339</v>
      </c>
      <c r="K190" s="12">
        <v>88.227199999999996</v>
      </c>
      <c r="L190" s="12">
        <v>83.928899999999999</v>
      </c>
      <c r="M190" s="12">
        <v>4.2983000000000002</v>
      </c>
      <c r="N190" s="12">
        <v>64.700199999999995</v>
      </c>
      <c r="O190" s="12">
        <v>61.548099999999998</v>
      </c>
      <c r="P190" s="12">
        <v>3.1520999999999999</v>
      </c>
      <c r="Q190" s="4">
        <f>E190+H189+K190+N190</f>
        <v>409.68259999999998</v>
      </c>
      <c r="R190" s="4">
        <f>F190+I189+L190+O190</f>
        <v>394.64909999999998</v>
      </c>
      <c r="S190" s="4">
        <f>G190+J189+M190+P190</f>
        <v>15.0335</v>
      </c>
    </row>
    <row r="191" spans="1:19" s="3" customFormat="1" ht="20.100000000000001" customHeight="1" thickBot="1" x14ac:dyDescent="0.25">
      <c r="A191" s="14">
        <f t="shared" si="2"/>
        <v>185</v>
      </c>
      <c r="B191" s="15" t="s">
        <v>180</v>
      </c>
      <c r="C191" s="15"/>
      <c r="D191" s="24">
        <v>2045.53</v>
      </c>
      <c r="E191" s="12">
        <v>144.33199999999999</v>
      </c>
      <c r="F191" s="12">
        <v>142.20859999999999</v>
      </c>
      <c r="G191" s="12">
        <v>2.1234000000000002</v>
      </c>
      <c r="H191" s="12">
        <v>116.0377</v>
      </c>
      <c r="I191" s="12">
        <v>114.3306</v>
      </c>
      <c r="J191" s="12">
        <v>1.7071000000000001</v>
      </c>
      <c r="K191" s="12">
        <v>83.506100000000004</v>
      </c>
      <c r="L191" s="12">
        <v>82.277600000000007</v>
      </c>
      <c r="M191" s="12">
        <v>1.2284999999999999</v>
      </c>
      <c r="N191" s="12">
        <v>62.121499999999997</v>
      </c>
      <c r="O191" s="12">
        <v>61.207599999999999</v>
      </c>
      <c r="P191" s="12">
        <v>0.91390000000000005</v>
      </c>
      <c r="Q191" s="4">
        <f>E191+H190+K191+N191</f>
        <v>413.81330000000003</v>
      </c>
      <c r="R191" s="4">
        <f>F191+I190+L191+O191</f>
        <v>403.5136</v>
      </c>
      <c r="S191" s="4">
        <f>G191+J190+M191+P191</f>
        <v>10.2997</v>
      </c>
    </row>
    <row r="192" spans="1:19" s="3" customFormat="1" ht="20.100000000000001" customHeight="1" thickBot="1" x14ac:dyDescent="0.25">
      <c r="A192" s="14">
        <f t="shared" si="2"/>
        <v>186</v>
      </c>
      <c r="B192" s="15" t="s">
        <v>181</v>
      </c>
      <c r="C192" s="15"/>
      <c r="D192" s="24">
        <v>2045.53</v>
      </c>
      <c r="E192" s="12">
        <v>147.58860000000001</v>
      </c>
      <c r="F192" s="12">
        <v>134.53280000000001</v>
      </c>
      <c r="G192" s="12">
        <v>13.0558</v>
      </c>
      <c r="H192" s="12">
        <v>118.1802</v>
      </c>
      <c r="I192" s="12">
        <v>107.72580000000001</v>
      </c>
      <c r="J192" s="12">
        <v>10.4544</v>
      </c>
      <c r="K192" s="12">
        <v>80.079800000000006</v>
      </c>
      <c r="L192" s="12">
        <v>72.995800000000003</v>
      </c>
      <c r="M192" s="12">
        <v>7.0839999999999996</v>
      </c>
      <c r="N192" s="12">
        <v>47.363399999999999</v>
      </c>
      <c r="O192" s="12">
        <v>43.1736</v>
      </c>
      <c r="P192" s="12">
        <v>4.1898</v>
      </c>
      <c r="Q192" s="4">
        <f>E192+H191+K192+N192</f>
        <v>391.06950000000001</v>
      </c>
      <c r="R192" s="4">
        <f>F192+I191+L192+O192</f>
        <v>365.03280000000001</v>
      </c>
      <c r="S192" s="4">
        <f>G192+J191+M192+P192</f>
        <v>26.036699999999996</v>
      </c>
    </row>
    <row r="193" spans="1:19" s="3" customFormat="1" ht="20.100000000000001" customHeight="1" thickBot="1" x14ac:dyDescent="0.25">
      <c r="A193" s="14">
        <f t="shared" si="2"/>
        <v>187</v>
      </c>
      <c r="B193" s="15" t="s">
        <v>182</v>
      </c>
      <c r="C193" s="15"/>
      <c r="D193" s="24">
        <v>2045.53</v>
      </c>
      <c r="E193" s="12">
        <v>87.124300000000005</v>
      </c>
      <c r="F193" s="12">
        <v>87.124300000000005</v>
      </c>
      <c r="G193" s="13">
        <v>0</v>
      </c>
      <c r="H193" s="12">
        <v>71.587800000000001</v>
      </c>
      <c r="I193" s="12">
        <v>71.587800000000001</v>
      </c>
      <c r="J193" s="13">
        <v>0</v>
      </c>
      <c r="K193" s="12">
        <v>54.064700000000002</v>
      </c>
      <c r="L193" s="12">
        <v>54.064700000000002</v>
      </c>
      <c r="M193" s="13">
        <v>0</v>
      </c>
      <c r="N193" s="12">
        <v>49.746499999999997</v>
      </c>
      <c r="O193" s="12">
        <v>49.746499999999997</v>
      </c>
      <c r="P193" s="13">
        <v>0</v>
      </c>
      <c r="Q193" s="4">
        <f>E193+H192+K193+N193</f>
        <v>309.11570000000006</v>
      </c>
      <c r="R193" s="4">
        <f>F193+I192+L193+O193</f>
        <v>298.66129999999998</v>
      </c>
      <c r="S193" s="4">
        <f>G193+J192+M193+P193</f>
        <v>10.4544</v>
      </c>
    </row>
    <row r="194" spans="1:19" s="3" customFormat="1" ht="20.100000000000001" customHeight="1" thickBot="1" x14ac:dyDescent="0.25">
      <c r="A194" s="14">
        <f t="shared" si="2"/>
        <v>188</v>
      </c>
      <c r="B194" s="15" t="s">
        <v>183</v>
      </c>
      <c r="C194" s="15"/>
      <c r="D194" s="24">
        <v>2045.53</v>
      </c>
      <c r="E194" s="12">
        <v>111.1844</v>
      </c>
      <c r="F194" s="12">
        <v>111.1844</v>
      </c>
      <c r="G194" s="13">
        <v>0</v>
      </c>
      <c r="H194" s="12">
        <v>88.226799999999997</v>
      </c>
      <c r="I194" s="12">
        <v>88.226799999999997</v>
      </c>
      <c r="J194" s="13">
        <v>0</v>
      </c>
      <c r="K194" s="12">
        <v>67.581699999999998</v>
      </c>
      <c r="L194" s="12">
        <v>67.581699999999998</v>
      </c>
      <c r="M194" s="13">
        <v>0</v>
      </c>
      <c r="N194" s="12">
        <v>52.123800000000003</v>
      </c>
      <c r="O194" s="12">
        <v>52.123800000000003</v>
      </c>
      <c r="P194" s="13">
        <v>0</v>
      </c>
      <c r="Q194" s="4">
        <f>E194+H193+K194+N194</f>
        <v>302.47770000000003</v>
      </c>
      <c r="R194" s="4">
        <f>F194+I193+L194+O194</f>
        <v>302.47770000000003</v>
      </c>
      <c r="S194" s="4">
        <f>G194+J193+M194+P194</f>
        <v>0</v>
      </c>
    </row>
    <row r="195" spans="1:19" s="3" customFormat="1" ht="20.100000000000001" customHeight="1" thickBot="1" x14ac:dyDescent="0.25">
      <c r="A195" s="14">
        <f t="shared" si="2"/>
        <v>189</v>
      </c>
      <c r="B195" s="15" t="s">
        <v>184</v>
      </c>
      <c r="C195" s="15"/>
      <c r="D195" s="24">
        <v>2045.53</v>
      </c>
      <c r="E195" s="12">
        <v>110.88720000000001</v>
      </c>
      <c r="F195" s="12">
        <v>110.88720000000001</v>
      </c>
      <c r="G195" s="13">
        <v>0</v>
      </c>
      <c r="H195" s="12">
        <v>88.084999999999994</v>
      </c>
      <c r="I195" s="12">
        <v>88.084999999999994</v>
      </c>
      <c r="J195" s="13">
        <v>0</v>
      </c>
      <c r="K195" s="12">
        <v>68.348600000000005</v>
      </c>
      <c r="L195" s="12">
        <v>68.348600000000005</v>
      </c>
      <c r="M195" s="13">
        <v>0</v>
      </c>
      <c r="N195" s="12">
        <v>52.4634</v>
      </c>
      <c r="O195" s="12">
        <v>52.4634</v>
      </c>
      <c r="P195" s="13">
        <v>0</v>
      </c>
      <c r="Q195" s="4">
        <f>E195+H194+K195+N195</f>
        <v>319.92599999999999</v>
      </c>
      <c r="R195" s="4">
        <f>F195+I194+L195+O195</f>
        <v>319.92599999999999</v>
      </c>
      <c r="S195" s="4">
        <f>G195+J194+M195+P195</f>
        <v>0</v>
      </c>
    </row>
    <row r="196" spans="1:19" s="3" customFormat="1" ht="20.100000000000001" customHeight="1" thickBot="1" x14ac:dyDescent="0.25">
      <c r="A196" s="14">
        <f t="shared" si="2"/>
        <v>190</v>
      </c>
      <c r="B196" s="15" t="s">
        <v>185</v>
      </c>
      <c r="C196" s="15"/>
      <c r="D196" s="24">
        <v>2045.53</v>
      </c>
      <c r="E196" s="12">
        <v>204.96010000000001</v>
      </c>
      <c r="F196" s="12">
        <v>192.77549999999999</v>
      </c>
      <c r="G196" s="12">
        <v>12.1846</v>
      </c>
      <c r="H196" s="12">
        <v>163.86619999999999</v>
      </c>
      <c r="I196" s="12">
        <v>154.12459999999999</v>
      </c>
      <c r="J196" s="12">
        <v>9.7416</v>
      </c>
      <c r="K196" s="12">
        <v>116.9461</v>
      </c>
      <c r="L196" s="12">
        <v>109.99379999999999</v>
      </c>
      <c r="M196" s="12">
        <v>6.9523000000000001</v>
      </c>
      <c r="N196" s="12">
        <v>80.502300000000005</v>
      </c>
      <c r="O196" s="12">
        <v>75.716499999999996</v>
      </c>
      <c r="P196" s="12">
        <v>4.7858000000000001</v>
      </c>
      <c r="Q196" s="4">
        <f>E196+H195+K196+N196</f>
        <v>490.49349999999998</v>
      </c>
      <c r="R196" s="4">
        <f>F196+I195+L196+O196</f>
        <v>466.57079999999996</v>
      </c>
      <c r="S196" s="4">
        <f>G196+J195+M196+P196</f>
        <v>23.922699999999999</v>
      </c>
    </row>
    <row r="197" spans="1:19" s="3" customFormat="1" ht="20.100000000000001" customHeight="1" thickBot="1" x14ac:dyDescent="0.25">
      <c r="A197" s="14">
        <f t="shared" si="2"/>
        <v>191</v>
      </c>
      <c r="B197" s="15" t="s">
        <v>186</v>
      </c>
      <c r="C197" s="15"/>
      <c r="D197" s="24">
        <v>2045.53</v>
      </c>
      <c r="E197" s="12">
        <v>43.624400000000001</v>
      </c>
      <c r="F197" s="12">
        <v>43.624400000000001</v>
      </c>
      <c r="G197" s="13">
        <v>0</v>
      </c>
      <c r="H197" s="12">
        <v>32.9223</v>
      </c>
      <c r="I197" s="12">
        <v>32.9223</v>
      </c>
      <c r="J197" s="13">
        <v>0</v>
      </c>
      <c r="K197" s="12">
        <v>23.507300000000001</v>
      </c>
      <c r="L197" s="12">
        <v>23.507300000000001</v>
      </c>
      <c r="M197" s="13">
        <v>0</v>
      </c>
      <c r="N197" s="12">
        <v>14.1027</v>
      </c>
      <c r="O197" s="12">
        <v>14.1027</v>
      </c>
      <c r="P197" s="13">
        <v>0</v>
      </c>
      <c r="Q197" s="4">
        <f>E197+H196+K197+N197</f>
        <v>245.10060000000001</v>
      </c>
      <c r="R197" s="4">
        <f>F197+I196+L197+O197</f>
        <v>235.35900000000001</v>
      </c>
      <c r="S197" s="4">
        <f>G197+J196+M197+P197</f>
        <v>9.7416</v>
      </c>
    </row>
    <row r="198" spans="1:19" s="3" customFormat="1" ht="20.100000000000001" customHeight="1" thickBot="1" x14ac:dyDescent="0.25">
      <c r="A198" s="14">
        <f t="shared" si="2"/>
        <v>192</v>
      </c>
      <c r="B198" s="15" t="s">
        <v>187</v>
      </c>
      <c r="C198" s="15"/>
      <c r="D198" s="24">
        <v>2045.53</v>
      </c>
      <c r="E198" s="12">
        <v>82.601500000000001</v>
      </c>
      <c r="F198" s="12">
        <v>82.601500000000001</v>
      </c>
      <c r="G198" s="13">
        <v>0</v>
      </c>
      <c r="H198" s="12">
        <v>68.970500000000001</v>
      </c>
      <c r="I198" s="12">
        <v>68.970500000000001</v>
      </c>
      <c r="J198" s="13">
        <v>0</v>
      </c>
      <c r="K198" s="12">
        <v>49.448099999999997</v>
      </c>
      <c r="L198" s="12">
        <v>49.448099999999997</v>
      </c>
      <c r="M198" s="13">
        <v>0</v>
      </c>
      <c r="N198" s="12">
        <v>31.333100000000002</v>
      </c>
      <c r="O198" s="12">
        <v>31.333100000000002</v>
      </c>
      <c r="P198" s="13">
        <v>0</v>
      </c>
      <c r="Q198" s="4">
        <f>E198+H197+K198+N198</f>
        <v>196.30500000000001</v>
      </c>
      <c r="R198" s="4">
        <f>F198+I197+L198+O198</f>
        <v>196.30500000000001</v>
      </c>
      <c r="S198" s="4">
        <f>G198+J197+M198+P198</f>
        <v>0</v>
      </c>
    </row>
    <row r="199" spans="1:19" s="3" customFormat="1" ht="20.100000000000001" customHeight="1" thickBot="1" x14ac:dyDescent="0.25">
      <c r="A199" s="14">
        <f t="shared" si="2"/>
        <v>193</v>
      </c>
      <c r="B199" s="15" t="s">
        <v>188</v>
      </c>
      <c r="C199" s="15"/>
      <c r="D199" s="24">
        <v>2045.53</v>
      </c>
      <c r="E199" s="12">
        <v>84.292500000000004</v>
      </c>
      <c r="F199" s="12">
        <v>84.292500000000004</v>
      </c>
      <c r="G199" s="13">
        <v>0</v>
      </c>
      <c r="H199" s="12">
        <v>67.346699999999998</v>
      </c>
      <c r="I199" s="12">
        <v>67.346699999999998</v>
      </c>
      <c r="J199" s="13">
        <v>0</v>
      </c>
      <c r="K199" s="12">
        <v>49.514899999999997</v>
      </c>
      <c r="L199" s="12">
        <v>49.514899999999997</v>
      </c>
      <c r="M199" s="13">
        <v>0</v>
      </c>
      <c r="N199" s="12">
        <v>29.7881</v>
      </c>
      <c r="O199" s="12">
        <v>29.7881</v>
      </c>
      <c r="P199" s="13">
        <v>0</v>
      </c>
      <c r="Q199" s="4">
        <f>E199+H198+K199+N199</f>
        <v>232.56599999999997</v>
      </c>
      <c r="R199" s="4">
        <f>F199+I198+L199+O199</f>
        <v>232.56599999999997</v>
      </c>
      <c r="S199" s="4">
        <f>G199+J198+M199+P199</f>
        <v>0</v>
      </c>
    </row>
    <row r="200" spans="1:19" s="3" customFormat="1" ht="20.100000000000001" customHeight="1" thickBot="1" x14ac:dyDescent="0.25">
      <c r="A200" s="14">
        <f t="shared" si="2"/>
        <v>194</v>
      </c>
      <c r="B200" s="15" t="s">
        <v>189</v>
      </c>
      <c r="C200" s="15"/>
      <c r="D200" s="24">
        <v>2045.53</v>
      </c>
      <c r="E200" s="12">
        <v>101.01690000000001</v>
      </c>
      <c r="F200" s="12">
        <v>101.01690000000001</v>
      </c>
      <c r="G200" s="13">
        <v>0</v>
      </c>
      <c r="H200" s="12">
        <v>75.468000000000004</v>
      </c>
      <c r="I200" s="12">
        <v>75.468000000000004</v>
      </c>
      <c r="J200" s="13">
        <v>0</v>
      </c>
      <c r="K200" s="12">
        <v>56.641500000000001</v>
      </c>
      <c r="L200" s="12">
        <v>56.641500000000001</v>
      </c>
      <c r="M200" s="13">
        <v>0</v>
      </c>
      <c r="N200" s="12">
        <v>37.056399999999996</v>
      </c>
      <c r="O200" s="12">
        <v>37.056399999999996</v>
      </c>
      <c r="P200" s="13">
        <v>0</v>
      </c>
      <c r="Q200" s="4">
        <f>E200+H199+K200+N200</f>
        <v>262.06150000000002</v>
      </c>
      <c r="R200" s="4">
        <f>F200+I199+L200+O200</f>
        <v>262.06150000000002</v>
      </c>
      <c r="S200" s="4">
        <f>G200+J199+M200+P200</f>
        <v>0</v>
      </c>
    </row>
    <row r="201" spans="1:19" s="3" customFormat="1" ht="20.100000000000001" customHeight="1" thickBot="1" x14ac:dyDescent="0.25">
      <c r="A201" s="14">
        <f t="shared" ref="A201:A264" si="3">A200+1</f>
        <v>195</v>
      </c>
      <c r="B201" s="15" t="s">
        <v>190</v>
      </c>
      <c r="C201" s="15"/>
      <c r="D201" s="24">
        <v>2045.53</v>
      </c>
      <c r="E201" s="12">
        <v>346.38249999999999</v>
      </c>
      <c r="F201" s="12">
        <v>318.74380000000002</v>
      </c>
      <c r="G201" s="12">
        <v>27.6387</v>
      </c>
      <c r="H201" s="12">
        <v>273.71370000000002</v>
      </c>
      <c r="I201" s="12">
        <v>251.87350000000001</v>
      </c>
      <c r="J201" s="12">
        <v>21.840199999999999</v>
      </c>
      <c r="K201" s="12">
        <v>197.4179</v>
      </c>
      <c r="L201" s="12">
        <v>181.66540000000001</v>
      </c>
      <c r="M201" s="12">
        <v>15.7525</v>
      </c>
      <c r="N201" s="12">
        <v>134.55420000000001</v>
      </c>
      <c r="O201" s="12">
        <v>123.81780000000001</v>
      </c>
      <c r="P201" s="12">
        <v>10.7364</v>
      </c>
      <c r="Q201" s="4">
        <f>E201+H200+K201+N201</f>
        <v>753.82260000000008</v>
      </c>
      <c r="R201" s="4">
        <f>F201+I200+L201+O201</f>
        <v>699.69500000000005</v>
      </c>
      <c r="S201" s="4">
        <f>G201+J200+M201+P201</f>
        <v>54.127600000000001</v>
      </c>
    </row>
    <row r="202" spans="1:19" s="3" customFormat="1" ht="20.100000000000001" customHeight="1" thickBot="1" x14ac:dyDescent="0.25">
      <c r="A202" s="14">
        <f t="shared" si="3"/>
        <v>196</v>
      </c>
      <c r="B202" s="15" t="s">
        <v>191</v>
      </c>
      <c r="C202" s="15"/>
      <c r="D202" s="24">
        <v>2045.53</v>
      </c>
      <c r="E202" s="12">
        <v>136.75139999999999</v>
      </c>
      <c r="F202" s="12">
        <v>136.75139999999999</v>
      </c>
      <c r="G202" s="13">
        <v>0</v>
      </c>
      <c r="H202" s="12">
        <v>112.33499999999999</v>
      </c>
      <c r="I202" s="12">
        <v>112.33499999999999</v>
      </c>
      <c r="J202" s="13">
        <v>0</v>
      </c>
      <c r="K202" s="12">
        <v>82.784400000000005</v>
      </c>
      <c r="L202" s="12">
        <v>82.784400000000005</v>
      </c>
      <c r="M202" s="13">
        <v>0</v>
      </c>
      <c r="N202" s="12">
        <v>56.309800000000003</v>
      </c>
      <c r="O202" s="12">
        <v>56.309800000000003</v>
      </c>
      <c r="P202" s="13">
        <v>0</v>
      </c>
      <c r="Q202" s="4">
        <f>E202+H201+K202+N202</f>
        <v>549.55930000000001</v>
      </c>
      <c r="R202" s="4">
        <f>F202+I201+L202+O202</f>
        <v>527.71910000000003</v>
      </c>
      <c r="S202" s="4">
        <f>G202+J201+M202+P202</f>
        <v>21.840199999999999</v>
      </c>
    </row>
    <row r="203" spans="1:19" s="3" customFormat="1" ht="20.100000000000001" customHeight="1" thickBot="1" x14ac:dyDescent="0.25">
      <c r="A203" s="14">
        <f t="shared" si="3"/>
        <v>197</v>
      </c>
      <c r="B203" s="15" t="s">
        <v>192</v>
      </c>
      <c r="C203" s="15"/>
      <c r="D203" s="24">
        <v>2045.53</v>
      </c>
      <c r="E203" s="12">
        <v>67.880700000000004</v>
      </c>
      <c r="F203" s="12">
        <v>67.880700000000004</v>
      </c>
      <c r="G203" s="13">
        <v>0</v>
      </c>
      <c r="H203" s="12">
        <v>55.975299999999997</v>
      </c>
      <c r="I203" s="12">
        <v>55.975299999999997</v>
      </c>
      <c r="J203" s="13">
        <v>0</v>
      </c>
      <c r="K203" s="12">
        <v>41.393599999999999</v>
      </c>
      <c r="L203" s="12">
        <v>41.393599999999999</v>
      </c>
      <c r="M203" s="13">
        <v>0</v>
      </c>
      <c r="N203" s="12">
        <v>28.363</v>
      </c>
      <c r="O203" s="12">
        <v>28.363</v>
      </c>
      <c r="P203" s="13">
        <v>0</v>
      </c>
      <c r="Q203" s="4">
        <f>E203+H202+K203+N203</f>
        <v>249.97229999999999</v>
      </c>
      <c r="R203" s="4">
        <f>F203+I202+L203+O203</f>
        <v>249.97229999999999</v>
      </c>
      <c r="S203" s="4">
        <f>G203+J202+M203+P203</f>
        <v>0</v>
      </c>
    </row>
    <row r="204" spans="1:19" s="3" customFormat="1" ht="20.100000000000001" customHeight="1" thickBot="1" x14ac:dyDescent="0.25">
      <c r="A204" s="14">
        <f t="shared" si="3"/>
        <v>198</v>
      </c>
      <c r="B204" s="15" t="s">
        <v>193</v>
      </c>
      <c r="C204" s="15"/>
      <c r="D204" s="24">
        <v>2045.53</v>
      </c>
      <c r="E204" s="12">
        <v>559.20809999999994</v>
      </c>
      <c r="F204" s="12">
        <v>559.20809999999994</v>
      </c>
      <c r="G204" s="13">
        <v>0</v>
      </c>
      <c r="H204" s="12">
        <v>442.59609999999998</v>
      </c>
      <c r="I204" s="12">
        <v>442.59609999999998</v>
      </c>
      <c r="J204" s="13">
        <v>0</v>
      </c>
      <c r="K204" s="12">
        <v>322.41320000000002</v>
      </c>
      <c r="L204" s="12">
        <v>322.41320000000002</v>
      </c>
      <c r="M204" s="13">
        <v>0</v>
      </c>
      <c r="N204" s="12">
        <v>223.48859999999999</v>
      </c>
      <c r="O204" s="12">
        <v>223.48859999999999</v>
      </c>
      <c r="P204" s="13">
        <v>0</v>
      </c>
      <c r="Q204" s="4">
        <f>E204+H203+K204+N204</f>
        <v>1161.0851999999998</v>
      </c>
      <c r="R204" s="4">
        <f>F204+I203+L204+O204</f>
        <v>1161.0851999999998</v>
      </c>
      <c r="S204" s="4">
        <f>G204+J203+M204+P204</f>
        <v>0</v>
      </c>
    </row>
    <row r="205" spans="1:19" s="3" customFormat="1" ht="20.100000000000001" customHeight="1" thickBot="1" x14ac:dyDescent="0.25">
      <c r="A205" s="14">
        <f t="shared" si="3"/>
        <v>199</v>
      </c>
      <c r="B205" s="15" t="s">
        <v>194</v>
      </c>
      <c r="C205" s="15"/>
      <c r="D205" s="24">
        <v>2045.53</v>
      </c>
      <c r="E205" s="12">
        <v>55.132399999999997</v>
      </c>
      <c r="F205" s="12">
        <v>55.132399999999997</v>
      </c>
      <c r="G205" s="13">
        <v>0</v>
      </c>
      <c r="H205" s="12">
        <v>42.451500000000003</v>
      </c>
      <c r="I205" s="12">
        <v>42.451500000000003</v>
      </c>
      <c r="J205" s="13">
        <v>0</v>
      </c>
      <c r="K205" s="12">
        <v>29.675899999999999</v>
      </c>
      <c r="L205" s="12">
        <v>29.675899999999999</v>
      </c>
      <c r="M205" s="13">
        <v>0</v>
      </c>
      <c r="N205" s="12">
        <v>16.597899999999999</v>
      </c>
      <c r="O205" s="12">
        <v>16.597899999999999</v>
      </c>
      <c r="P205" s="13">
        <v>0</v>
      </c>
      <c r="Q205" s="4">
        <f>E205+H204+K205+N205</f>
        <v>544.00229999999999</v>
      </c>
      <c r="R205" s="4">
        <f>F205+I204+L205+O205</f>
        <v>544.00229999999999</v>
      </c>
      <c r="S205" s="4">
        <f>G205+J204+M205+P205</f>
        <v>0</v>
      </c>
    </row>
    <row r="206" spans="1:19" s="3" customFormat="1" ht="20.100000000000001" customHeight="1" thickBot="1" x14ac:dyDescent="0.25">
      <c r="A206" s="14">
        <f t="shared" si="3"/>
        <v>200</v>
      </c>
      <c r="B206" s="15" t="s">
        <v>195</v>
      </c>
      <c r="C206" s="15"/>
      <c r="D206" s="24">
        <v>2045.53</v>
      </c>
      <c r="E206" s="12">
        <v>35.259599999999999</v>
      </c>
      <c r="F206" s="12">
        <v>35.259599999999999</v>
      </c>
      <c r="G206" s="13">
        <v>0</v>
      </c>
      <c r="H206" s="12">
        <v>29.871700000000001</v>
      </c>
      <c r="I206" s="12">
        <v>29.871700000000001</v>
      </c>
      <c r="J206" s="13">
        <v>0</v>
      </c>
      <c r="K206" s="12">
        <v>20.3489</v>
      </c>
      <c r="L206" s="12">
        <v>20.3489</v>
      </c>
      <c r="M206" s="13">
        <v>0</v>
      </c>
      <c r="N206" s="12">
        <v>12.930099999999999</v>
      </c>
      <c r="O206" s="12">
        <v>12.930099999999999</v>
      </c>
      <c r="P206" s="13">
        <v>0</v>
      </c>
      <c r="Q206" s="4">
        <f>E206+H205+K206+N206</f>
        <v>110.9901</v>
      </c>
      <c r="R206" s="4">
        <f>F206+I205+L206+O206</f>
        <v>110.9901</v>
      </c>
      <c r="S206" s="4">
        <f>G206+J205+M206+P206</f>
        <v>0</v>
      </c>
    </row>
    <row r="207" spans="1:19" s="3" customFormat="1" ht="20.100000000000001" customHeight="1" thickBot="1" x14ac:dyDescent="0.25">
      <c r="A207" s="14">
        <f t="shared" si="3"/>
        <v>201</v>
      </c>
      <c r="B207" s="15" t="s">
        <v>196</v>
      </c>
      <c r="C207" s="15"/>
      <c r="D207" s="24">
        <v>2045.53</v>
      </c>
      <c r="E207" s="12">
        <v>326.87279999999998</v>
      </c>
      <c r="F207" s="12">
        <v>295.57220000000001</v>
      </c>
      <c r="G207" s="12">
        <v>31.300599999999999</v>
      </c>
      <c r="H207" s="12">
        <v>255.87649999999999</v>
      </c>
      <c r="I207" s="12">
        <v>231.37430000000001</v>
      </c>
      <c r="J207" s="12">
        <v>24.502199999999998</v>
      </c>
      <c r="K207" s="12">
        <v>187.55</v>
      </c>
      <c r="L207" s="12">
        <v>169.5907</v>
      </c>
      <c r="M207" s="12">
        <v>17.959299999999999</v>
      </c>
      <c r="N207" s="12">
        <v>131.03370000000001</v>
      </c>
      <c r="O207" s="12">
        <v>118.4862</v>
      </c>
      <c r="P207" s="12">
        <v>12.547499999999999</v>
      </c>
      <c r="Q207" s="4">
        <f>E207+H206+K207+N207</f>
        <v>675.32819999999992</v>
      </c>
      <c r="R207" s="4">
        <f>F207+I206+L207+O207</f>
        <v>613.52080000000001</v>
      </c>
      <c r="S207" s="4">
        <f>G207+J206+M207+P207</f>
        <v>61.807400000000001</v>
      </c>
    </row>
    <row r="208" spans="1:19" s="3" customFormat="1" ht="20.100000000000001" customHeight="1" thickBot="1" x14ac:dyDescent="0.25">
      <c r="A208" s="14">
        <f t="shared" si="3"/>
        <v>202</v>
      </c>
      <c r="B208" s="15" t="s">
        <v>197</v>
      </c>
      <c r="C208" s="15"/>
      <c r="D208" s="24">
        <v>2045.53</v>
      </c>
      <c r="E208" s="12">
        <v>139.26769999999999</v>
      </c>
      <c r="F208" s="12">
        <v>139.26769999999999</v>
      </c>
      <c r="G208" s="13">
        <v>0</v>
      </c>
      <c r="H208" s="12">
        <v>113.8642</v>
      </c>
      <c r="I208" s="12">
        <v>113.8642</v>
      </c>
      <c r="J208" s="13">
        <v>0</v>
      </c>
      <c r="K208" s="12">
        <v>82.1173</v>
      </c>
      <c r="L208" s="12">
        <v>82.1173</v>
      </c>
      <c r="M208" s="13">
        <v>0</v>
      </c>
      <c r="N208" s="12">
        <v>58.175800000000002</v>
      </c>
      <c r="O208" s="12">
        <v>58.175800000000002</v>
      </c>
      <c r="P208" s="13">
        <v>0</v>
      </c>
      <c r="Q208" s="4">
        <f>E208+H207+K208+N208</f>
        <v>535.43729999999994</v>
      </c>
      <c r="R208" s="4">
        <f>F208+I207+L208+O208</f>
        <v>510.93509999999998</v>
      </c>
      <c r="S208" s="4">
        <f>G208+J207+M208+P208</f>
        <v>24.502199999999998</v>
      </c>
    </row>
    <row r="209" spans="1:19" s="3" customFormat="1" ht="20.100000000000001" customHeight="1" thickBot="1" x14ac:dyDescent="0.25">
      <c r="A209" s="14">
        <f t="shared" si="3"/>
        <v>203</v>
      </c>
      <c r="B209" s="15" t="s">
        <v>198</v>
      </c>
      <c r="C209" s="15"/>
      <c r="D209" s="24">
        <v>2045.53</v>
      </c>
      <c r="E209" s="12">
        <v>76.646500000000003</v>
      </c>
      <c r="F209" s="12">
        <v>76.646500000000003</v>
      </c>
      <c r="G209" s="13">
        <v>0</v>
      </c>
      <c r="H209" s="12">
        <v>60.2271</v>
      </c>
      <c r="I209" s="12">
        <v>60.2271</v>
      </c>
      <c r="J209" s="13">
        <v>0</v>
      </c>
      <c r="K209" s="12">
        <v>44.206099999999999</v>
      </c>
      <c r="L209" s="12">
        <v>44.206099999999999</v>
      </c>
      <c r="M209" s="13">
        <v>0</v>
      </c>
      <c r="N209" s="12">
        <v>28.233000000000001</v>
      </c>
      <c r="O209" s="12">
        <v>28.233000000000001</v>
      </c>
      <c r="P209" s="13">
        <v>0</v>
      </c>
      <c r="Q209" s="4">
        <f>E209+H208+K209+N209</f>
        <v>262.94979999999998</v>
      </c>
      <c r="R209" s="4">
        <f>F209+I208+L209+O209</f>
        <v>262.94979999999998</v>
      </c>
      <c r="S209" s="4">
        <f>G209+J208+M209+P209</f>
        <v>0</v>
      </c>
    </row>
    <row r="210" spans="1:19" s="3" customFormat="1" ht="20.100000000000001" customHeight="1" thickBot="1" x14ac:dyDescent="0.25">
      <c r="A210" s="14">
        <f t="shared" si="3"/>
        <v>204</v>
      </c>
      <c r="B210" s="15" t="s">
        <v>199</v>
      </c>
      <c r="C210" s="15"/>
      <c r="D210" s="24">
        <v>2045.53</v>
      </c>
      <c r="E210" s="12">
        <v>237.1515</v>
      </c>
      <c r="F210" s="12">
        <v>234.52420000000001</v>
      </c>
      <c r="G210" s="12">
        <v>2.6273</v>
      </c>
      <c r="H210" s="12">
        <v>205.51400000000001</v>
      </c>
      <c r="I210" s="12">
        <v>203.2372</v>
      </c>
      <c r="J210" s="12">
        <v>2.2768000000000002</v>
      </c>
      <c r="K210" s="12">
        <v>151.89089999999999</v>
      </c>
      <c r="L210" s="12">
        <v>150.20820000000001</v>
      </c>
      <c r="M210" s="12">
        <v>1.6827000000000001</v>
      </c>
      <c r="N210" s="12">
        <v>103.7248</v>
      </c>
      <c r="O210" s="12">
        <v>102.5757</v>
      </c>
      <c r="P210" s="12">
        <v>1.1491</v>
      </c>
      <c r="Q210" s="4">
        <f>E210+H209+K210+N210</f>
        <v>552.99429999999995</v>
      </c>
      <c r="R210" s="4">
        <f>F210+I209+L210+O210</f>
        <v>547.53520000000003</v>
      </c>
      <c r="S210" s="4">
        <f>G210+J209+M210+P210</f>
        <v>5.4591000000000003</v>
      </c>
    </row>
    <row r="211" spans="1:19" s="3" customFormat="1" ht="20.100000000000001" customHeight="1" thickBot="1" x14ac:dyDescent="0.25">
      <c r="A211" s="14">
        <f t="shared" si="3"/>
        <v>205</v>
      </c>
      <c r="B211" s="15" t="s">
        <v>200</v>
      </c>
      <c r="C211" s="15"/>
      <c r="D211" s="24">
        <v>2045.53</v>
      </c>
      <c r="E211" s="12">
        <v>296.01420000000002</v>
      </c>
      <c r="F211" s="12">
        <v>272.87479999999999</v>
      </c>
      <c r="G211" s="12">
        <v>23.139399999999998</v>
      </c>
      <c r="H211" s="12">
        <v>236.98929999999999</v>
      </c>
      <c r="I211" s="12">
        <v>215.9693</v>
      </c>
      <c r="J211" s="12">
        <v>21.02</v>
      </c>
      <c r="K211" s="12">
        <v>178.39510000000001</v>
      </c>
      <c r="L211" s="12">
        <v>163.63390000000001</v>
      </c>
      <c r="M211" s="12">
        <v>14.761200000000001</v>
      </c>
      <c r="N211" s="12">
        <v>126.1798</v>
      </c>
      <c r="O211" s="12">
        <v>116.0762</v>
      </c>
      <c r="P211" s="12">
        <v>10.1036</v>
      </c>
      <c r="Q211" s="4">
        <f>E211+H210+K211+N211</f>
        <v>806.10310000000004</v>
      </c>
      <c r="R211" s="4">
        <f>F211+I210+L211+O211</f>
        <v>755.82209999999998</v>
      </c>
      <c r="S211" s="4">
        <f>G211+J210+M211+P211</f>
        <v>50.280999999999999</v>
      </c>
    </row>
    <row r="212" spans="1:19" s="3" customFormat="1" ht="20.100000000000001" customHeight="1" thickBot="1" x14ac:dyDescent="0.25">
      <c r="A212" s="14">
        <f t="shared" si="3"/>
        <v>206</v>
      </c>
      <c r="B212" s="15" t="s">
        <v>201</v>
      </c>
      <c r="C212" s="15"/>
      <c r="D212" s="24">
        <v>2045.53</v>
      </c>
      <c r="E212" s="12">
        <v>134.23079999999999</v>
      </c>
      <c r="F212" s="12">
        <v>134.23079999999999</v>
      </c>
      <c r="G212" s="13">
        <v>0</v>
      </c>
      <c r="H212" s="12">
        <v>111.715</v>
      </c>
      <c r="I212" s="12">
        <v>111.715</v>
      </c>
      <c r="J212" s="13">
        <v>0</v>
      </c>
      <c r="K212" s="12">
        <v>80.137299999999996</v>
      </c>
      <c r="L212" s="12">
        <v>80.137299999999996</v>
      </c>
      <c r="M212" s="13">
        <v>0</v>
      </c>
      <c r="N212" s="12">
        <v>51.122199999999999</v>
      </c>
      <c r="O212" s="12">
        <v>51.122199999999999</v>
      </c>
      <c r="P212" s="13">
        <v>0</v>
      </c>
      <c r="Q212" s="4">
        <f>E212+H211+K212+N212</f>
        <v>502.4796</v>
      </c>
      <c r="R212" s="4">
        <f>F212+I211+L212+O212</f>
        <v>481.45960000000002</v>
      </c>
      <c r="S212" s="4">
        <f>G212+J211+M212+P212</f>
        <v>21.02</v>
      </c>
    </row>
    <row r="213" spans="1:19" s="3" customFormat="1" ht="20.100000000000001" customHeight="1" thickBot="1" x14ac:dyDescent="0.25">
      <c r="A213" s="14">
        <f t="shared" si="3"/>
        <v>207</v>
      </c>
      <c r="B213" s="15" t="s">
        <v>202</v>
      </c>
      <c r="C213" s="15"/>
      <c r="D213" s="24">
        <v>2045.53</v>
      </c>
      <c r="E213" s="12">
        <v>76.772400000000005</v>
      </c>
      <c r="F213" s="12">
        <v>72.751900000000006</v>
      </c>
      <c r="G213" s="12">
        <v>4.0205000000000002</v>
      </c>
      <c r="H213" s="12">
        <v>63.243899999999996</v>
      </c>
      <c r="I213" s="12">
        <v>59.931899999999999</v>
      </c>
      <c r="J213" s="12">
        <v>3.3119999999999998</v>
      </c>
      <c r="K213" s="12">
        <v>46.392699999999998</v>
      </c>
      <c r="L213" s="12">
        <v>43.963200000000001</v>
      </c>
      <c r="M213" s="12">
        <v>2.4295</v>
      </c>
      <c r="N213" s="12">
        <v>35.539200000000001</v>
      </c>
      <c r="O213" s="12">
        <v>33.677999999999997</v>
      </c>
      <c r="P213" s="12">
        <v>1.8612</v>
      </c>
      <c r="Q213" s="4">
        <f>E213+H212+K213+N213</f>
        <v>270.41930000000002</v>
      </c>
      <c r="R213" s="4">
        <f>F213+I212+L213+O213</f>
        <v>262.10810000000004</v>
      </c>
      <c r="S213" s="4">
        <f>G213+J212+M213+P213</f>
        <v>8.3111999999999995</v>
      </c>
    </row>
    <row r="214" spans="1:19" s="3" customFormat="1" ht="20.100000000000001" customHeight="1" thickBot="1" x14ac:dyDescent="0.25">
      <c r="A214" s="14">
        <f t="shared" si="3"/>
        <v>208</v>
      </c>
      <c r="B214" s="15" t="s">
        <v>203</v>
      </c>
      <c r="C214" s="15"/>
      <c r="D214" s="24">
        <v>2045.53</v>
      </c>
      <c r="E214" s="12">
        <v>152.61510000000001</v>
      </c>
      <c r="F214" s="12">
        <v>152.61510000000001</v>
      </c>
      <c r="G214" s="13">
        <v>0</v>
      </c>
      <c r="H214" s="12">
        <v>122.0596</v>
      </c>
      <c r="I214" s="12">
        <v>122.0596</v>
      </c>
      <c r="J214" s="13">
        <v>0</v>
      </c>
      <c r="K214" s="12">
        <v>91.549800000000005</v>
      </c>
      <c r="L214" s="12">
        <v>91.549800000000005</v>
      </c>
      <c r="M214" s="13">
        <v>0</v>
      </c>
      <c r="N214" s="12">
        <v>59.439</v>
      </c>
      <c r="O214" s="12">
        <v>59.439</v>
      </c>
      <c r="P214" s="13">
        <v>0</v>
      </c>
      <c r="Q214" s="4">
        <f>E214+H213+K214+N214</f>
        <v>366.84780000000006</v>
      </c>
      <c r="R214" s="4">
        <f>F214+I213+L214+O214</f>
        <v>363.53580000000005</v>
      </c>
      <c r="S214" s="4">
        <f>G214+J213+M214+P214</f>
        <v>3.3119999999999998</v>
      </c>
    </row>
    <row r="215" spans="1:19" s="3" customFormat="1" ht="20.100000000000001" customHeight="1" thickBot="1" x14ac:dyDescent="0.25">
      <c r="A215" s="14">
        <f t="shared" si="3"/>
        <v>209</v>
      </c>
      <c r="B215" s="15" t="s">
        <v>204</v>
      </c>
      <c r="C215" s="15"/>
      <c r="D215" s="24">
        <v>2045.53</v>
      </c>
      <c r="E215" s="12">
        <v>161.4085</v>
      </c>
      <c r="F215" s="12">
        <v>125.4444</v>
      </c>
      <c r="G215" s="12">
        <v>35.964100000000002</v>
      </c>
      <c r="H215" s="12">
        <v>132.06530000000001</v>
      </c>
      <c r="I215" s="12">
        <v>102.6392</v>
      </c>
      <c r="J215" s="12">
        <v>29.426100000000002</v>
      </c>
      <c r="K215" s="12">
        <v>96.652100000000004</v>
      </c>
      <c r="L215" s="12">
        <v>75.116600000000005</v>
      </c>
      <c r="M215" s="12">
        <v>21.535499999999999</v>
      </c>
      <c r="N215" s="12">
        <v>70.769099999999995</v>
      </c>
      <c r="O215" s="12">
        <v>54.868899999999996</v>
      </c>
      <c r="P215" s="12">
        <v>15.9002</v>
      </c>
      <c r="Q215" s="4">
        <f>E215+H214+K215+N215</f>
        <v>450.88929999999999</v>
      </c>
      <c r="R215" s="4">
        <f>F215+I214+L215+O215</f>
        <v>377.48950000000002</v>
      </c>
      <c r="S215" s="4">
        <f>G215+J214+M215+P215</f>
        <v>73.399799999999999</v>
      </c>
    </row>
    <row r="216" spans="1:19" s="3" customFormat="1" ht="20.100000000000001" customHeight="1" thickBot="1" x14ac:dyDescent="0.25">
      <c r="A216" s="14">
        <f t="shared" si="3"/>
        <v>210</v>
      </c>
      <c r="B216" s="15" t="s">
        <v>205</v>
      </c>
      <c r="C216" s="15"/>
      <c r="D216" s="24">
        <v>2045.53</v>
      </c>
      <c r="E216" s="12">
        <v>115.6626</v>
      </c>
      <c r="F216" s="12">
        <v>115.6626</v>
      </c>
      <c r="G216" s="13">
        <v>0</v>
      </c>
      <c r="H216" s="12">
        <v>96.500900000000001</v>
      </c>
      <c r="I216" s="12">
        <v>96.500900000000001</v>
      </c>
      <c r="J216" s="13">
        <v>0</v>
      </c>
      <c r="K216" s="12">
        <v>70.612899999999996</v>
      </c>
      <c r="L216" s="12">
        <v>70.612899999999996</v>
      </c>
      <c r="M216" s="13">
        <v>0</v>
      </c>
      <c r="N216" s="12">
        <v>54.311399999999999</v>
      </c>
      <c r="O216" s="12">
        <v>54.311399999999999</v>
      </c>
      <c r="P216" s="13">
        <v>0</v>
      </c>
      <c r="Q216" s="4">
        <f>E216+H215+K216+N216</f>
        <v>372.65219999999999</v>
      </c>
      <c r="R216" s="4">
        <f>F216+I215+L216+O216</f>
        <v>343.22610000000003</v>
      </c>
      <c r="S216" s="4">
        <f>G216+J215+M216+P216</f>
        <v>29.426100000000002</v>
      </c>
    </row>
    <row r="217" spans="1:19" s="3" customFormat="1" ht="20.100000000000001" customHeight="1" thickBot="1" x14ac:dyDescent="0.25">
      <c r="A217" s="14">
        <f t="shared" si="3"/>
        <v>211</v>
      </c>
      <c r="B217" s="15" t="s">
        <v>206</v>
      </c>
      <c r="C217" s="15"/>
      <c r="D217" s="24">
        <v>2045.53</v>
      </c>
      <c r="E217" s="12">
        <v>192.34620000000001</v>
      </c>
      <c r="F217" s="12">
        <v>145.97110000000001</v>
      </c>
      <c r="G217" s="12">
        <v>46.375100000000003</v>
      </c>
      <c r="H217" s="12">
        <v>147.61940000000001</v>
      </c>
      <c r="I217" s="12">
        <v>112.02800000000001</v>
      </c>
      <c r="J217" s="12">
        <v>35.5914</v>
      </c>
      <c r="K217" s="12">
        <v>108.15300000000001</v>
      </c>
      <c r="L217" s="12">
        <v>82.076999999999998</v>
      </c>
      <c r="M217" s="12">
        <v>26.076000000000001</v>
      </c>
      <c r="N217" s="12">
        <v>82.635400000000004</v>
      </c>
      <c r="O217" s="12">
        <v>62.711799999999997</v>
      </c>
      <c r="P217" s="12">
        <v>19.9236</v>
      </c>
      <c r="Q217" s="4">
        <f>E217+H216+K217+N217</f>
        <v>479.63550000000004</v>
      </c>
      <c r="R217" s="4">
        <f>F217+I216+L217+O217</f>
        <v>387.26079999999996</v>
      </c>
      <c r="S217" s="4">
        <f>G217+J216+M217+P217</f>
        <v>92.37469999999999</v>
      </c>
    </row>
    <row r="218" spans="1:19" s="3" customFormat="1" ht="20.100000000000001" customHeight="1" thickBot="1" x14ac:dyDescent="0.25">
      <c r="A218" s="14">
        <f t="shared" si="3"/>
        <v>212</v>
      </c>
      <c r="B218" s="15" t="s">
        <v>207</v>
      </c>
      <c r="C218" s="15"/>
      <c r="D218" s="24">
        <v>2045.53</v>
      </c>
      <c r="E218" s="12">
        <v>103.8681</v>
      </c>
      <c r="F218" s="12">
        <v>103.8681</v>
      </c>
      <c r="G218" s="13">
        <v>0</v>
      </c>
      <c r="H218" s="12">
        <v>82</v>
      </c>
      <c r="I218" s="12">
        <v>82</v>
      </c>
      <c r="J218" s="13">
        <v>0</v>
      </c>
      <c r="K218" s="12">
        <v>62.742400000000004</v>
      </c>
      <c r="L218" s="12">
        <v>62.742400000000004</v>
      </c>
      <c r="M218" s="13">
        <v>0</v>
      </c>
      <c r="N218" s="12">
        <v>47.996600000000001</v>
      </c>
      <c r="O218" s="12">
        <v>47.996600000000001</v>
      </c>
      <c r="P218" s="13">
        <v>0</v>
      </c>
      <c r="Q218" s="4">
        <f>E218+H217+K218+N218</f>
        <v>362.22650000000004</v>
      </c>
      <c r="R218" s="4">
        <f>F218+I217+L218+O218</f>
        <v>326.63510000000002</v>
      </c>
      <c r="S218" s="4">
        <f>G218+J217+M218+P218</f>
        <v>35.5914</v>
      </c>
    </row>
    <row r="219" spans="1:19" s="3" customFormat="1" ht="20.100000000000001" customHeight="1" thickBot="1" x14ac:dyDescent="0.25">
      <c r="A219" s="14">
        <f t="shared" si="3"/>
        <v>213</v>
      </c>
      <c r="B219" s="15" t="s">
        <v>208</v>
      </c>
      <c r="C219" s="15"/>
      <c r="D219" s="24">
        <v>2045.53</v>
      </c>
      <c r="E219" s="12">
        <v>111.05710000000001</v>
      </c>
      <c r="F219" s="12">
        <v>111.05710000000001</v>
      </c>
      <c r="G219" s="13">
        <v>0</v>
      </c>
      <c r="H219" s="12">
        <v>90.911199999999994</v>
      </c>
      <c r="I219" s="12">
        <v>90.911199999999994</v>
      </c>
      <c r="J219" s="13">
        <v>0</v>
      </c>
      <c r="K219" s="12">
        <v>65.901200000000003</v>
      </c>
      <c r="L219" s="12">
        <v>65.901200000000003</v>
      </c>
      <c r="M219" s="13">
        <v>0</v>
      </c>
      <c r="N219" s="12">
        <v>49.920499999999997</v>
      </c>
      <c r="O219" s="12">
        <v>49.920499999999997</v>
      </c>
      <c r="P219" s="13">
        <v>0</v>
      </c>
      <c r="Q219" s="4">
        <f>E219+H218+K219+N219</f>
        <v>308.87880000000001</v>
      </c>
      <c r="R219" s="4">
        <f>F219+I218+L219+O219</f>
        <v>308.87880000000001</v>
      </c>
      <c r="S219" s="4">
        <f>G219+J218+M219+P219</f>
        <v>0</v>
      </c>
    </row>
    <row r="220" spans="1:19" s="3" customFormat="1" ht="20.100000000000001" customHeight="1" thickBot="1" x14ac:dyDescent="0.25">
      <c r="A220" s="14">
        <f t="shared" si="3"/>
        <v>214</v>
      </c>
      <c r="B220" s="15" t="s">
        <v>209</v>
      </c>
      <c r="C220" s="15"/>
      <c r="D220" s="24">
        <v>2045.53</v>
      </c>
      <c r="E220" s="12">
        <v>151.6953</v>
      </c>
      <c r="F220" s="12">
        <v>151.6953</v>
      </c>
      <c r="G220" s="13">
        <v>0</v>
      </c>
      <c r="H220" s="12">
        <v>115.664</v>
      </c>
      <c r="I220" s="12">
        <v>115.664</v>
      </c>
      <c r="J220" s="13">
        <v>0</v>
      </c>
      <c r="K220" s="12">
        <v>80.718400000000003</v>
      </c>
      <c r="L220" s="12">
        <v>80.718400000000003</v>
      </c>
      <c r="M220" s="13">
        <v>0</v>
      </c>
      <c r="N220" s="12">
        <v>59.497</v>
      </c>
      <c r="O220" s="12">
        <v>59.497</v>
      </c>
      <c r="P220" s="13">
        <v>0</v>
      </c>
      <c r="Q220" s="4">
        <f>E220+H219+K220+N220</f>
        <v>382.82189999999997</v>
      </c>
      <c r="R220" s="4">
        <f>F220+I219+L220+O220</f>
        <v>382.82189999999997</v>
      </c>
      <c r="S220" s="4">
        <f>G220+J219+M220+P220</f>
        <v>0</v>
      </c>
    </row>
    <row r="221" spans="1:19" s="3" customFormat="1" ht="20.100000000000001" customHeight="1" thickBot="1" x14ac:dyDescent="0.25">
      <c r="A221" s="14">
        <f t="shared" si="3"/>
        <v>215</v>
      </c>
      <c r="B221" s="15" t="s">
        <v>210</v>
      </c>
      <c r="C221" s="15"/>
      <c r="D221" s="24">
        <v>2045.53</v>
      </c>
      <c r="E221" s="12">
        <v>108.8156</v>
      </c>
      <c r="F221" s="12">
        <v>108.8156</v>
      </c>
      <c r="G221" s="13">
        <v>0</v>
      </c>
      <c r="H221" s="12">
        <v>89.147599999999997</v>
      </c>
      <c r="I221" s="12">
        <v>89.147599999999997</v>
      </c>
      <c r="J221" s="13">
        <v>0</v>
      </c>
      <c r="K221" s="12">
        <v>64.765000000000001</v>
      </c>
      <c r="L221" s="12">
        <v>64.765000000000001</v>
      </c>
      <c r="M221" s="13">
        <v>0</v>
      </c>
      <c r="N221" s="12">
        <v>48.574800000000003</v>
      </c>
      <c r="O221" s="12">
        <v>48.574800000000003</v>
      </c>
      <c r="P221" s="13">
        <v>0</v>
      </c>
      <c r="Q221" s="4">
        <f>E221+H220+K221+N221</f>
        <v>337.81939999999997</v>
      </c>
      <c r="R221" s="4">
        <f>F221+I220+L221+O221</f>
        <v>337.81939999999997</v>
      </c>
      <c r="S221" s="4">
        <f>G221+J220+M221+P221</f>
        <v>0</v>
      </c>
    </row>
    <row r="222" spans="1:19" s="3" customFormat="1" ht="20.100000000000001" customHeight="1" thickBot="1" x14ac:dyDescent="0.25">
      <c r="A222" s="14">
        <f t="shared" si="3"/>
        <v>216</v>
      </c>
      <c r="B222" s="15" t="s">
        <v>211</v>
      </c>
      <c r="C222" s="15"/>
      <c r="D222" s="24">
        <v>2045.53</v>
      </c>
      <c r="E222" s="12">
        <v>99.662899999999993</v>
      </c>
      <c r="F222" s="12">
        <v>99.662899999999993</v>
      </c>
      <c r="G222" s="13">
        <v>0</v>
      </c>
      <c r="H222" s="12">
        <v>83.178799999999995</v>
      </c>
      <c r="I222" s="12">
        <v>83.178799999999995</v>
      </c>
      <c r="J222" s="13">
        <v>0</v>
      </c>
      <c r="K222" s="12">
        <v>60.073599999999999</v>
      </c>
      <c r="L222" s="12">
        <v>60.073599999999999</v>
      </c>
      <c r="M222" s="13">
        <v>0</v>
      </c>
      <c r="N222" s="12">
        <v>44.500300000000003</v>
      </c>
      <c r="O222" s="12">
        <v>44.500300000000003</v>
      </c>
      <c r="P222" s="13">
        <v>0</v>
      </c>
      <c r="Q222" s="4">
        <f>E222+H221+K222+N222</f>
        <v>293.38439999999997</v>
      </c>
      <c r="R222" s="4">
        <f>F222+I221+L222+O222</f>
        <v>293.38439999999997</v>
      </c>
      <c r="S222" s="4">
        <f>G222+J221+M222+P222</f>
        <v>0</v>
      </c>
    </row>
    <row r="223" spans="1:19" s="3" customFormat="1" ht="20.100000000000001" customHeight="1" thickBot="1" x14ac:dyDescent="0.25">
      <c r="A223" s="14">
        <f t="shared" si="3"/>
        <v>217</v>
      </c>
      <c r="B223" s="15" t="s">
        <v>212</v>
      </c>
      <c r="C223" s="15"/>
      <c r="D223" s="24">
        <v>2045.53</v>
      </c>
      <c r="E223" s="12">
        <v>102.75149999999999</v>
      </c>
      <c r="F223" s="12">
        <v>102.75149999999999</v>
      </c>
      <c r="G223" s="13">
        <v>0</v>
      </c>
      <c r="H223" s="12">
        <v>82.267600000000002</v>
      </c>
      <c r="I223" s="12">
        <v>82.267600000000002</v>
      </c>
      <c r="J223" s="13">
        <v>0</v>
      </c>
      <c r="K223" s="12">
        <v>59.460099999999997</v>
      </c>
      <c r="L223" s="12">
        <v>59.460099999999997</v>
      </c>
      <c r="M223" s="13">
        <v>0</v>
      </c>
      <c r="N223" s="12">
        <v>36.451900000000002</v>
      </c>
      <c r="O223" s="12">
        <v>36.451900000000002</v>
      </c>
      <c r="P223" s="13">
        <v>0</v>
      </c>
      <c r="Q223" s="4">
        <f>E223+H222+K223+N223</f>
        <v>281.84230000000002</v>
      </c>
      <c r="R223" s="4">
        <f>F223+I222+L223+O223</f>
        <v>281.84230000000002</v>
      </c>
      <c r="S223" s="4">
        <f>G223+J222+M223+P223</f>
        <v>0</v>
      </c>
    </row>
    <row r="224" spans="1:19" s="3" customFormat="1" ht="20.100000000000001" customHeight="1" thickBot="1" x14ac:dyDescent="0.25">
      <c r="A224" s="14">
        <f t="shared" si="3"/>
        <v>218</v>
      </c>
      <c r="B224" s="15" t="s">
        <v>213</v>
      </c>
      <c r="C224" s="15"/>
      <c r="D224" s="24">
        <v>2045.53</v>
      </c>
      <c r="E224" s="12">
        <v>117.3961</v>
      </c>
      <c r="F224" s="12">
        <v>117.3961</v>
      </c>
      <c r="G224" s="13">
        <v>0</v>
      </c>
      <c r="H224" s="12">
        <v>94.428700000000006</v>
      </c>
      <c r="I224" s="12">
        <v>94.428700000000006</v>
      </c>
      <c r="J224" s="13">
        <v>0</v>
      </c>
      <c r="K224" s="12">
        <v>67.537700000000001</v>
      </c>
      <c r="L224" s="12">
        <v>67.537700000000001</v>
      </c>
      <c r="M224" s="13">
        <v>0</v>
      </c>
      <c r="N224" s="12">
        <v>44.207500000000003</v>
      </c>
      <c r="O224" s="12">
        <v>44.207500000000003</v>
      </c>
      <c r="P224" s="13">
        <v>0</v>
      </c>
      <c r="Q224" s="4">
        <f>E224+H223+K224+N224</f>
        <v>311.40890000000002</v>
      </c>
      <c r="R224" s="4">
        <f>F224+I223+L224+O224</f>
        <v>311.40890000000002</v>
      </c>
      <c r="S224" s="4">
        <f>G224+J223+M224+P224</f>
        <v>0</v>
      </c>
    </row>
    <row r="225" spans="1:19" s="3" customFormat="1" ht="20.100000000000001" customHeight="1" thickBot="1" x14ac:dyDescent="0.25">
      <c r="A225" s="14">
        <f t="shared" si="3"/>
        <v>219</v>
      </c>
      <c r="B225" s="15" t="s">
        <v>214</v>
      </c>
      <c r="C225" s="15"/>
      <c r="D225" s="24">
        <v>2045.53</v>
      </c>
      <c r="E225" s="12">
        <v>113.9486</v>
      </c>
      <c r="F225" s="12">
        <v>113.9486</v>
      </c>
      <c r="G225" s="13">
        <v>0</v>
      </c>
      <c r="H225" s="12">
        <v>91.392899999999997</v>
      </c>
      <c r="I225" s="12">
        <v>91.392899999999997</v>
      </c>
      <c r="J225" s="13">
        <v>0</v>
      </c>
      <c r="K225" s="12">
        <v>63.378</v>
      </c>
      <c r="L225" s="12">
        <v>63.378</v>
      </c>
      <c r="M225" s="13">
        <v>0</v>
      </c>
      <c r="N225" s="12">
        <v>42.724299999999999</v>
      </c>
      <c r="O225" s="12">
        <v>42.724299999999999</v>
      </c>
      <c r="P225" s="13">
        <v>0</v>
      </c>
      <c r="Q225" s="4">
        <f>E225+H224+K225+N225</f>
        <v>314.4796</v>
      </c>
      <c r="R225" s="4">
        <f>F225+I224+L225+O225</f>
        <v>314.4796</v>
      </c>
      <c r="S225" s="4">
        <f>G225+J224+M225+P225</f>
        <v>0</v>
      </c>
    </row>
    <row r="226" spans="1:19" s="3" customFormat="1" ht="20.100000000000001" customHeight="1" thickBot="1" x14ac:dyDescent="0.25">
      <c r="A226" s="14">
        <f t="shared" si="3"/>
        <v>220</v>
      </c>
      <c r="B226" s="15" t="s">
        <v>215</v>
      </c>
      <c r="C226" s="15"/>
      <c r="D226" s="24">
        <v>2045.53</v>
      </c>
      <c r="E226" s="12">
        <v>142.65379999999999</v>
      </c>
      <c r="F226" s="12">
        <v>142.65379999999999</v>
      </c>
      <c r="G226" s="13">
        <v>0</v>
      </c>
      <c r="H226" s="12">
        <v>116.5998</v>
      </c>
      <c r="I226" s="12">
        <v>116.5998</v>
      </c>
      <c r="J226" s="13">
        <v>0</v>
      </c>
      <c r="K226" s="12">
        <v>80.6721</v>
      </c>
      <c r="L226" s="12">
        <v>80.6721</v>
      </c>
      <c r="M226" s="13">
        <v>0</v>
      </c>
      <c r="N226" s="12">
        <v>53.818199999999997</v>
      </c>
      <c r="O226" s="12">
        <v>53.818199999999997</v>
      </c>
      <c r="P226" s="13">
        <v>0</v>
      </c>
      <c r="Q226" s="4">
        <f>E226+H225+K226+N226</f>
        <v>368.53699999999998</v>
      </c>
      <c r="R226" s="4">
        <f>F226+I225+L226+O226</f>
        <v>368.53699999999998</v>
      </c>
      <c r="S226" s="4">
        <f>G226+J225+M226+P226</f>
        <v>0</v>
      </c>
    </row>
    <row r="227" spans="1:19" s="3" customFormat="1" ht="20.100000000000001" customHeight="1" thickBot="1" x14ac:dyDescent="0.25">
      <c r="A227" s="14">
        <f t="shared" si="3"/>
        <v>221</v>
      </c>
      <c r="B227" s="15" t="s">
        <v>216</v>
      </c>
      <c r="C227" s="15"/>
      <c r="D227" s="24">
        <v>2045.53</v>
      </c>
      <c r="E227" s="12">
        <v>108.2834</v>
      </c>
      <c r="F227" s="12">
        <v>108.2834</v>
      </c>
      <c r="G227" s="13">
        <v>0</v>
      </c>
      <c r="H227" s="12">
        <v>87.755099999999999</v>
      </c>
      <c r="I227" s="12">
        <v>87.755099999999999</v>
      </c>
      <c r="J227" s="13">
        <v>0</v>
      </c>
      <c r="K227" s="12">
        <v>63.383600000000001</v>
      </c>
      <c r="L227" s="12">
        <v>63.383600000000001</v>
      </c>
      <c r="M227" s="13">
        <v>0</v>
      </c>
      <c r="N227" s="12">
        <v>48.2834</v>
      </c>
      <c r="O227" s="12">
        <v>48.2834</v>
      </c>
      <c r="P227" s="13">
        <v>0</v>
      </c>
      <c r="Q227" s="4">
        <f>E227+H226+K227+N227</f>
        <v>336.55020000000002</v>
      </c>
      <c r="R227" s="4">
        <f>F227+I226+L227+O227</f>
        <v>336.55020000000002</v>
      </c>
      <c r="S227" s="4">
        <f>G227+J226+M227+P227</f>
        <v>0</v>
      </c>
    </row>
    <row r="228" spans="1:19" s="3" customFormat="1" ht="20.100000000000001" customHeight="1" thickBot="1" x14ac:dyDescent="0.25">
      <c r="A228" s="14">
        <f t="shared" si="3"/>
        <v>222</v>
      </c>
      <c r="B228" s="15" t="s">
        <v>217</v>
      </c>
      <c r="C228" s="15"/>
      <c r="D228" s="24">
        <v>2045.53</v>
      </c>
      <c r="E228" s="12">
        <v>111.4584</v>
      </c>
      <c r="F228" s="12">
        <v>111.4584</v>
      </c>
      <c r="G228" s="13">
        <v>0</v>
      </c>
      <c r="H228" s="12">
        <v>90.838099999999997</v>
      </c>
      <c r="I228" s="12">
        <v>90.838099999999997</v>
      </c>
      <c r="J228" s="13">
        <v>0</v>
      </c>
      <c r="K228" s="12">
        <v>66.555099999999996</v>
      </c>
      <c r="L228" s="12">
        <v>66.555099999999996</v>
      </c>
      <c r="M228" s="13">
        <v>0</v>
      </c>
      <c r="N228" s="12">
        <v>50.511400000000002</v>
      </c>
      <c r="O228" s="12">
        <v>50.511400000000002</v>
      </c>
      <c r="P228" s="13">
        <v>0</v>
      </c>
      <c r="Q228" s="4">
        <f>E228+H227+K228+N228</f>
        <v>316.27999999999997</v>
      </c>
      <c r="R228" s="4">
        <f>F228+I227+L228+O228</f>
        <v>316.27999999999997</v>
      </c>
      <c r="S228" s="4">
        <f>G228+J227+M228+P228</f>
        <v>0</v>
      </c>
    </row>
    <row r="229" spans="1:19" s="3" customFormat="1" ht="20.100000000000001" customHeight="1" thickBot="1" x14ac:dyDescent="0.25">
      <c r="A229" s="14">
        <f t="shared" si="3"/>
        <v>223</v>
      </c>
      <c r="B229" s="15" t="s">
        <v>218</v>
      </c>
      <c r="C229" s="15"/>
      <c r="D229" s="24">
        <v>2045.53</v>
      </c>
      <c r="E229" s="12">
        <v>117.9228</v>
      </c>
      <c r="F229" s="12">
        <v>117.9228</v>
      </c>
      <c r="G229" s="13">
        <v>0</v>
      </c>
      <c r="H229" s="12">
        <v>96.399900000000002</v>
      </c>
      <c r="I229" s="12">
        <v>96.399900000000002</v>
      </c>
      <c r="J229" s="13">
        <v>0</v>
      </c>
      <c r="K229" s="12">
        <v>70.360900000000001</v>
      </c>
      <c r="L229" s="12">
        <v>70.360900000000001</v>
      </c>
      <c r="M229" s="13">
        <v>0</v>
      </c>
      <c r="N229" s="12">
        <v>52.912199999999999</v>
      </c>
      <c r="O229" s="12">
        <v>52.912199999999999</v>
      </c>
      <c r="P229" s="13">
        <v>0</v>
      </c>
      <c r="Q229" s="4">
        <f>E229+H228+K229+N229</f>
        <v>332.03399999999999</v>
      </c>
      <c r="R229" s="4">
        <f>F229+I228+L229+O229</f>
        <v>332.03399999999999</v>
      </c>
      <c r="S229" s="4">
        <f>G229+J228+M229+P229</f>
        <v>0</v>
      </c>
    </row>
    <row r="230" spans="1:19" s="3" customFormat="1" ht="20.100000000000001" customHeight="1" thickBot="1" x14ac:dyDescent="0.25">
      <c r="A230" s="14">
        <f t="shared" si="3"/>
        <v>224</v>
      </c>
      <c r="B230" s="15" t="s">
        <v>219</v>
      </c>
      <c r="C230" s="15"/>
      <c r="D230" s="24">
        <v>2045.53</v>
      </c>
      <c r="E230" s="12">
        <v>114.3532</v>
      </c>
      <c r="F230" s="12">
        <v>114.3532</v>
      </c>
      <c r="G230" s="13">
        <v>0</v>
      </c>
      <c r="H230" s="12">
        <v>93.830500000000001</v>
      </c>
      <c r="I230" s="12">
        <v>93.830500000000001</v>
      </c>
      <c r="J230" s="13">
        <v>0</v>
      </c>
      <c r="K230" s="12">
        <v>68.278400000000005</v>
      </c>
      <c r="L230" s="12">
        <v>68.278400000000005</v>
      </c>
      <c r="M230" s="13">
        <v>0</v>
      </c>
      <c r="N230" s="12">
        <v>51.1768</v>
      </c>
      <c r="O230" s="12">
        <v>51.1768</v>
      </c>
      <c r="P230" s="13">
        <v>0</v>
      </c>
      <c r="Q230" s="4">
        <f>E230+H229+K230+N230</f>
        <v>330.20830000000007</v>
      </c>
      <c r="R230" s="4">
        <f>F230+I229+L230+O230</f>
        <v>330.20830000000007</v>
      </c>
      <c r="S230" s="4">
        <f>G230+J229+M230+P230</f>
        <v>0</v>
      </c>
    </row>
    <row r="231" spans="1:19" s="3" customFormat="1" ht="20.100000000000001" customHeight="1" thickBot="1" x14ac:dyDescent="0.25">
      <c r="A231" s="14">
        <f t="shared" si="3"/>
        <v>225</v>
      </c>
      <c r="B231" s="15" t="s">
        <v>220</v>
      </c>
      <c r="C231" s="15"/>
      <c r="D231" s="24">
        <v>2045.53</v>
      </c>
      <c r="E231" s="12">
        <v>89.599199999999996</v>
      </c>
      <c r="F231" s="12">
        <v>89.599199999999996</v>
      </c>
      <c r="G231" s="13">
        <v>0</v>
      </c>
      <c r="H231" s="12">
        <v>73.842299999999994</v>
      </c>
      <c r="I231" s="12">
        <v>73.842299999999994</v>
      </c>
      <c r="J231" s="13">
        <v>0</v>
      </c>
      <c r="K231" s="12">
        <v>53.5246</v>
      </c>
      <c r="L231" s="12">
        <v>53.5246</v>
      </c>
      <c r="M231" s="13">
        <v>0</v>
      </c>
      <c r="N231" s="12">
        <v>40.095100000000002</v>
      </c>
      <c r="O231" s="12">
        <v>40.095100000000002</v>
      </c>
      <c r="P231" s="13">
        <v>0</v>
      </c>
      <c r="Q231" s="4">
        <f>E231+H230+K231+N231</f>
        <v>277.04939999999999</v>
      </c>
      <c r="R231" s="4">
        <f>F231+I230+L231+O231</f>
        <v>277.04939999999999</v>
      </c>
      <c r="S231" s="4">
        <f>G231+J230+M231+P231</f>
        <v>0</v>
      </c>
    </row>
    <row r="232" spans="1:19" s="3" customFormat="1" ht="20.100000000000001" customHeight="1" thickBot="1" x14ac:dyDescent="0.25">
      <c r="A232" s="14">
        <f t="shared" si="3"/>
        <v>226</v>
      </c>
      <c r="B232" s="15" t="s">
        <v>221</v>
      </c>
      <c r="C232" s="15"/>
      <c r="D232" s="24">
        <v>2045.53</v>
      </c>
      <c r="E232" s="12">
        <v>104.9281</v>
      </c>
      <c r="F232" s="12">
        <v>104.9281</v>
      </c>
      <c r="G232" s="13">
        <v>0</v>
      </c>
      <c r="H232" s="12">
        <v>87.869</v>
      </c>
      <c r="I232" s="12">
        <v>87.869</v>
      </c>
      <c r="J232" s="13">
        <v>0</v>
      </c>
      <c r="K232" s="12">
        <v>63.727400000000003</v>
      </c>
      <c r="L232" s="12">
        <v>63.727400000000003</v>
      </c>
      <c r="M232" s="13">
        <v>0</v>
      </c>
      <c r="N232" s="12">
        <v>47.690100000000001</v>
      </c>
      <c r="O232" s="12">
        <v>47.690100000000001</v>
      </c>
      <c r="P232" s="13">
        <v>0</v>
      </c>
      <c r="Q232" s="4">
        <f>E232+H231+K232+N232</f>
        <v>290.18790000000001</v>
      </c>
      <c r="R232" s="4">
        <f>F232+I231+L232+O232</f>
        <v>290.18790000000001</v>
      </c>
      <c r="S232" s="4">
        <f>G232+J231+M232+P232</f>
        <v>0</v>
      </c>
    </row>
    <row r="233" spans="1:19" s="3" customFormat="1" ht="20.100000000000001" customHeight="1" thickBot="1" x14ac:dyDescent="0.25">
      <c r="A233" s="14">
        <f t="shared" si="3"/>
        <v>227</v>
      </c>
      <c r="B233" s="15" t="s">
        <v>222</v>
      </c>
      <c r="C233" s="15"/>
      <c r="D233" s="24">
        <v>2045.53</v>
      </c>
      <c r="E233" s="12">
        <v>105.4204</v>
      </c>
      <c r="F233" s="12">
        <v>105.4204</v>
      </c>
      <c r="G233" s="13">
        <v>0</v>
      </c>
      <c r="H233" s="12">
        <v>86.416399999999996</v>
      </c>
      <c r="I233" s="12">
        <v>86.416399999999996</v>
      </c>
      <c r="J233" s="13">
        <v>0</v>
      </c>
      <c r="K233" s="12">
        <v>63.245100000000001</v>
      </c>
      <c r="L233" s="12">
        <v>63.245100000000001</v>
      </c>
      <c r="M233" s="13">
        <v>0</v>
      </c>
      <c r="N233" s="12">
        <v>46.567399999999999</v>
      </c>
      <c r="O233" s="12">
        <v>46.567399999999999</v>
      </c>
      <c r="P233" s="13">
        <v>0</v>
      </c>
      <c r="Q233" s="4">
        <f>E233+H232+K233+N233</f>
        <v>303.1019</v>
      </c>
      <c r="R233" s="4">
        <f>F233+I232+L233+O233</f>
        <v>303.1019</v>
      </c>
      <c r="S233" s="4">
        <f>G233+J232+M233+P233</f>
        <v>0</v>
      </c>
    </row>
    <row r="234" spans="1:19" s="3" customFormat="1" ht="20.100000000000001" customHeight="1" thickBot="1" x14ac:dyDescent="0.25">
      <c r="A234" s="14">
        <f t="shared" si="3"/>
        <v>228</v>
      </c>
      <c r="B234" s="15" t="s">
        <v>223</v>
      </c>
      <c r="C234" s="15"/>
      <c r="D234" s="24">
        <v>2045.53</v>
      </c>
      <c r="E234" s="12">
        <v>156.16749999999999</v>
      </c>
      <c r="F234" s="12">
        <v>145.6413</v>
      </c>
      <c r="G234" s="12">
        <v>10.526199999999999</v>
      </c>
      <c r="H234" s="12">
        <v>128.07939999999999</v>
      </c>
      <c r="I234" s="12">
        <v>119.4464</v>
      </c>
      <c r="J234" s="12">
        <v>8.6329999999999991</v>
      </c>
      <c r="K234" s="12">
        <v>91.555099999999996</v>
      </c>
      <c r="L234" s="12">
        <v>85.383899999999997</v>
      </c>
      <c r="M234" s="12">
        <v>6.1711999999999998</v>
      </c>
      <c r="N234" s="12">
        <v>62.286700000000003</v>
      </c>
      <c r="O234" s="12">
        <v>58.088299999999997</v>
      </c>
      <c r="P234" s="12">
        <v>4.1984000000000004</v>
      </c>
      <c r="Q234" s="4">
        <f>E234+H233+K234+N234</f>
        <v>396.42569999999995</v>
      </c>
      <c r="R234" s="4">
        <f>F234+I233+L234+O234</f>
        <v>375.5299</v>
      </c>
      <c r="S234" s="4">
        <f>G234+J233+M234+P234</f>
        <v>20.895799999999998</v>
      </c>
    </row>
    <row r="235" spans="1:19" s="3" customFormat="1" ht="20.100000000000001" customHeight="1" thickBot="1" x14ac:dyDescent="0.25">
      <c r="A235" s="14">
        <f t="shared" si="3"/>
        <v>229</v>
      </c>
      <c r="B235" s="15" t="s">
        <v>327</v>
      </c>
      <c r="C235" s="15"/>
      <c r="D235" s="24">
        <v>2045.53</v>
      </c>
      <c r="E235" s="12">
        <v>58.950699999999998</v>
      </c>
      <c r="F235" s="12">
        <v>57.979300000000002</v>
      </c>
      <c r="G235" s="12">
        <v>0.97140000000000004</v>
      </c>
      <c r="H235" s="12">
        <v>46.548699999999997</v>
      </c>
      <c r="I235" s="12">
        <v>45.781700000000001</v>
      </c>
      <c r="J235" s="12">
        <v>0.76700000000000002</v>
      </c>
      <c r="K235" s="12">
        <v>35.190100000000001</v>
      </c>
      <c r="L235" s="12">
        <v>34.610199999999999</v>
      </c>
      <c r="M235" s="12">
        <v>0.57989999999999997</v>
      </c>
      <c r="N235" s="12">
        <v>27.151</v>
      </c>
      <c r="O235" s="12">
        <v>26.703600000000002</v>
      </c>
      <c r="P235" s="12">
        <v>0.44740000000000002</v>
      </c>
      <c r="Q235" s="4">
        <f>E235+H234+K235+N235</f>
        <v>249.37120000000002</v>
      </c>
      <c r="R235" s="4">
        <f>F235+I234+L235+O235</f>
        <v>238.73949999999999</v>
      </c>
      <c r="S235" s="4">
        <f>G235+J234+M235+P235</f>
        <v>10.631699999999999</v>
      </c>
    </row>
    <row r="236" spans="1:19" s="3" customFormat="1" ht="20.100000000000001" customHeight="1" thickBot="1" x14ac:dyDescent="0.25">
      <c r="A236" s="14">
        <f t="shared" si="3"/>
        <v>230</v>
      </c>
      <c r="B236" s="15" t="s">
        <v>224</v>
      </c>
      <c r="C236" s="15"/>
      <c r="D236" s="24">
        <v>2045.53</v>
      </c>
      <c r="E236" s="12">
        <v>108.02119999999999</v>
      </c>
      <c r="F236" s="12">
        <v>108.02119999999999</v>
      </c>
      <c r="G236" s="13">
        <v>0</v>
      </c>
      <c r="H236" s="12">
        <v>86.132599999999996</v>
      </c>
      <c r="I236" s="12">
        <v>86.132599999999996</v>
      </c>
      <c r="J236" s="13">
        <v>0</v>
      </c>
      <c r="K236" s="12">
        <v>61.618200000000002</v>
      </c>
      <c r="L236" s="12">
        <v>61.618200000000002</v>
      </c>
      <c r="M236" s="13">
        <v>0</v>
      </c>
      <c r="N236" s="12">
        <v>39.744</v>
      </c>
      <c r="O236" s="12">
        <v>39.744</v>
      </c>
      <c r="P236" s="13">
        <v>0</v>
      </c>
      <c r="Q236" s="4">
        <f>E236+H235+K236+N236</f>
        <v>255.93209999999999</v>
      </c>
      <c r="R236" s="4">
        <f>F236+I235+L236+O236</f>
        <v>255.1651</v>
      </c>
      <c r="S236" s="4">
        <f>G236+J235+M236+P236</f>
        <v>0.76700000000000002</v>
      </c>
    </row>
    <row r="237" spans="1:19" s="3" customFormat="1" ht="20.100000000000001" customHeight="1" thickBot="1" x14ac:dyDescent="0.25">
      <c r="A237" s="14">
        <f t="shared" si="3"/>
        <v>231</v>
      </c>
      <c r="B237" s="15" t="s">
        <v>225</v>
      </c>
      <c r="C237" s="15"/>
      <c r="D237" s="24">
        <v>2045.53</v>
      </c>
      <c r="E237" s="12">
        <v>154.24</v>
      </c>
      <c r="F237" s="12">
        <v>154.24</v>
      </c>
      <c r="G237" s="13">
        <v>0</v>
      </c>
      <c r="H237" s="12">
        <v>128.66579999999999</v>
      </c>
      <c r="I237" s="12">
        <v>128.66579999999999</v>
      </c>
      <c r="J237" s="13">
        <v>0</v>
      </c>
      <c r="K237" s="12">
        <v>93.646699999999996</v>
      </c>
      <c r="L237" s="12">
        <v>93.646699999999996</v>
      </c>
      <c r="M237" s="13">
        <v>0</v>
      </c>
      <c r="N237" s="12">
        <v>61.480800000000002</v>
      </c>
      <c r="O237" s="12">
        <v>61.480800000000002</v>
      </c>
      <c r="P237" s="13">
        <v>0</v>
      </c>
      <c r="Q237" s="4">
        <f>E237+H236+K237+N237</f>
        <v>395.50009999999997</v>
      </c>
      <c r="R237" s="4">
        <f>F237+I236+L237+O237</f>
        <v>395.50009999999997</v>
      </c>
      <c r="S237" s="4">
        <f>G237+J236+M237+P237</f>
        <v>0</v>
      </c>
    </row>
    <row r="238" spans="1:19" s="3" customFormat="1" ht="20.100000000000001" customHeight="1" thickBot="1" x14ac:dyDescent="0.25">
      <c r="A238" s="14">
        <f t="shared" si="3"/>
        <v>232</v>
      </c>
      <c r="B238" s="15" t="s">
        <v>226</v>
      </c>
      <c r="C238" s="15"/>
      <c r="D238" s="24">
        <v>2045.53</v>
      </c>
      <c r="E238" s="12">
        <v>161.60599999999999</v>
      </c>
      <c r="F238" s="12">
        <v>161.60599999999999</v>
      </c>
      <c r="G238" s="13">
        <v>0</v>
      </c>
      <c r="H238" s="12">
        <v>127.58069999999999</v>
      </c>
      <c r="I238" s="12">
        <v>127.58069999999999</v>
      </c>
      <c r="J238" s="13">
        <v>0</v>
      </c>
      <c r="K238" s="12">
        <v>92.724000000000004</v>
      </c>
      <c r="L238" s="12">
        <v>92.724000000000004</v>
      </c>
      <c r="M238" s="13">
        <v>0</v>
      </c>
      <c r="N238" s="12">
        <v>65.178399999999996</v>
      </c>
      <c r="O238" s="12">
        <v>65.178399999999996</v>
      </c>
      <c r="P238" s="13">
        <v>0</v>
      </c>
      <c r="Q238" s="4">
        <f>E238+H237+K238+N238</f>
        <v>448.17419999999998</v>
      </c>
      <c r="R238" s="4">
        <f>F238+I237+L238+O238</f>
        <v>448.17419999999998</v>
      </c>
      <c r="S238" s="4">
        <f>G238+J237+M238+P238</f>
        <v>0</v>
      </c>
    </row>
    <row r="239" spans="1:19" s="3" customFormat="1" ht="20.100000000000001" customHeight="1" thickBot="1" x14ac:dyDescent="0.25">
      <c r="A239" s="14">
        <f t="shared" si="3"/>
        <v>233</v>
      </c>
      <c r="B239" s="15" t="s">
        <v>227</v>
      </c>
      <c r="C239" s="15"/>
      <c r="D239" s="24">
        <v>2045.53</v>
      </c>
      <c r="E239" s="12">
        <v>115.9575</v>
      </c>
      <c r="F239" s="12">
        <v>115.9575</v>
      </c>
      <c r="G239" s="13">
        <v>0</v>
      </c>
      <c r="H239" s="12">
        <v>94.318799999999996</v>
      </c>
      <c r="I239" s="12">
        <v>94.318799999999996</v>
      </c>
      <c r="J239" s="13">
        <v>0</v>
      </c>
      <c r="K239" s="12">
        <v>68.839399999999998</v>
      </c>
      <c r="L239" s="12">
        <v>68.839399999999998</v>
      </c>
      <c r="M239" s="13">
        <v>0</v>
      </c>
      <c r="N239" s="12">
        <v>46.340200000000003</v>
      </c>
      <c r="O239" s="12">
        <v>46.340200000000003</v>
      </c>
      <c r="P239" s="13">
        <v>0</v>
      </c>
      <c r="Q239" s="4">
        <f>E239+H238+K239+N239</f>
        <v>358.71779999999995</v>
      </c>
      <c r="R239" s="4">
        <f>F239+I238+L239+O239</f>
        <v>358.71779999999995</v>
      </c>
      <c r="S239" s="4">
        <f>G239+J238+M239+P239</f>
        <v>0</v>
      </c>
    </row>
    <row r="240" spans="1:19" s="3" customFormat="1" ht="20.100000000000001" customHeight="1" thickBot="1" x14ac:dyDescent="0.25">
      <c r="A240" s="14">
        <f t="shared" si="3"/>
        <v>234</v>
      </c>
      <c r="B240" s="15" t="s">
        <v>228</v>
      </c>
      <c r="C240" s="15"/>
      <c r="D240" s="24">
        <v>2045.53</v>
      </c>
      <c r="E240" s="12">
        <v>105.754</v>
      </c>
      <c r="F240" s="12">
        <v>104.2473</v>
      </c>
      <c r="G240" s="12">
        <v>1.5066999999999999</v>
      </c>
      <c r="H240" s="12">
        <v>85.692599999999999</v>
      </c>
      <c r="I240" s="12">
        <v>84.471699999999998</v>
      </c>
      <c r="J240" s="12">
        <v>1.2209000000000001</v>
      </c>
      <c r="K240" s="12">
        <v>59.904699999999998</v>
      </c>
      <c r="L240" s="12">
        <v>59.051200000000001</v>
      </c>
      <c r="M240" s="12">
        <v>0.85350000000000004</v>
      </c>
      <c r="N240" s="12">
        <v>41.2346</v>
      </c>
      <c r="O240" s="12">
        <v>40.647100000000002</v>
      </c>
      <c r="P240" s="12">
        <v>0.58750000000000002</v>
      </c>
      <c r="Q240" s="4">
        <f>E240+H239+K240+N240</f>
        <v>301.21210000000002</v>
      </c>
      <c r="R240" s="4">
        <f>F240+I239+L240+O240</f>
        <v>298.26440000000002</v>
      </c>
      <c r="S240" s="4">
        <f>G240+J239+M240+P240</f>
        <v>2.9476999999999998</v>
      </c>
    </row>
    <row r="241" spans="1:19" s="3" customFormat="1" ht="20.100000000000001" customHeight="1" thickBot="1" x14ac:dyDescent="0.25">
      <c r="A241" s="14">
        <f t="shared" si="3"/>
        <v>235</v>
      </c>
      <c r="B241" s="15" t="s">
        <v>229</v>
      </c>
      <c r="C241" s="15"/>
      <c r="D241" s="24">
        <v>2045.53</v>
      </c>
      <c r="E241" s="12">
        <v>134.90969999999999</v>
      </c>
      <c r="F241" s="12">
        <v>134.90969999999999</v>
      </c>
      <c r="G241" s="13">
        <v>0</v>
      </c>
      <c r="H241" s="12">
        <v>105.6057</v>
      </c>
      <c r="I241" s="12">
        <v>105.6057</v>
      </c>
      <c r="J241" s="13">
        <v>0</v>
      </c>
      <c r="K241" s="12">
        <v>74.142799999999994</v>
      </c>
      <c r="L241" s="12">
        <v>74.142799999999994</v>
      </c>
      <c r="M241" s="13">
        <v>0</v>
      </c>
      <c r="N241" s="12">
        <v>50.357300000000002</v>
      </c>
      <c r="O241" s="12">
        <v>50.357300000000002</v>
      </c>
      <c r="P241" s="13">
        <v>0</v>
      </c>
      <c r="Q241" s="4">
        <f>E241+H240+K241+N241</f>
        <v>345.10239999999999</v>
      </c>
      <c r="R241" s="4">
        <f>F241+I240+L241+O241</f>
        <v>343.88149999999996</v>
      </c>
      <c r="S241" s="4">
        <f>G241+J240+M241+P241</f>
        <v>1.2209000000000001</v>
      </c>
    </row>
    <row r="242" spans="1:19" s="3" customFormat="1" ht="20.100000000000001" customHeight="1" thickBot="1" x14ac:dyDescent="0.25">
      <c r="A242" s="14">
        <f t="shared" si="3"/>
        <v>236</v>
      </c>
      <c r="B242" s="15" t="s">
        <v>230</v>
      </c>
      <c r="C242" s="15"/>
      <c r="D242" s="24">
        <v>2045.53</v>
      </c>
      <c r="E242" s="12">
        <v>122.57980000000001</v>
      </c>
      <c r="F242" s="12">
        <v>122.57980000000001</v>
      </c>
      <c r="G242" s="13">
        <v>0</v>
      </c>
      <c r="H242" s="12">
        <v>100.4029</v>
      </c>
      <c r="I242" s="12">
        <v>100.4029</v>
      </c>
      <c r="J242" s="13">
        <v>0</v>
      </c>
      <c r="K242" s="12">
        <v>72.949700000000007</v>
      </c>
      <c r="L242" s="12">
        <v>72.949700000000007</v>
      </c>
      <c r="M242" s="13">
        <v>0</v>
      </c>
      <c r="N242" s="12">
        <v>53.540199999999999</v>
      </c>
      <c r="O242" s="12">
        <v>53.540199999999999</v>
      </c>
      <c r="P242" s="13">
        <v>0</v>
      </c>
      <c r="Q242" s="4">
        <f>E242+H241+K242+N242</f>
        <v>354.67539999999997</v>
      </c>
      <c r="R242" s="4">
        <f>F242+I241+L242+O242</f>
        <v>354.67539999999997</v>
      </c>
      <c r="S242" s="4">
        <f>G242+J241+M242+P242</f>
        <v>0</v>
      </c>
    </row>
    <row r="243" spans="1:19" s="3" customFormat="1" ht="20.100000000000001" customHeight="1" thickBot="1" x14ac:dyDescent="0.25">
      <c r="A243" s="14">
        <f t="shared" si="3"/>
        <v>237</v>
      </c>
      <c r="B243" s="15" t="s">
        <v>231</v>
      </c>
      <c r="C243" s="15"/>
      <c r="D243" s="24">
        <v>2045.53</v>
      </c>
      <c r="E243" s="12">
        <v>51.551400000000001</v>
      </c>
      <c r="F243" s="12">
        <v>45.617100000000001</v>
      </c>
      <c r="G243" s="12">
        <v>5.9343000000000004</v>
      </c>
      <c r="H243" s="12">
        <v>40.752499999999998</v>
      </c>
      <c r="I243" s="12">
        <v>36.061300000000003</v>
      </c>
      <c r="J243" s="12">
        <v>4.6912000000000003</v>
      </c>
      <c r="K243" s="12">
        <v>29.600999999999999</v>
      </c>
      <c r="L243" s="12">
        <v>26.1935</v>
      </c>
      <c r="M243" s="12">
        <v>3.4075000000000002</v>
      </c>
      <c r="N243" s="12">
        <v>19.4056</v>
      </c>
      <c r="O243" s="12">
        <v>17.171800000000001</v>
      </c>
      <c r="P243" s="12">
        <v>2.2338</v>
      </c>
      <c r="Q243" s="4">
        <f>E243+H242+K243+N243</f>
        <v>200.96089999999998</v>
      </c>
      <c r="R243" s="4">
        <f>F243+I242+L243+O243</f>
        <v>189.3853</v>
      </c>
      <c r="S243" s="4">
        <f>G243+J242+M243+P243</f>
        <v>11.575600000000001</v>
      </c>
    </row>
    <row r="244" spans="1:19" s="3" customFormat="1" ht="20.100000000000001" customHeight="1" thickBot="1" x14ac:dyDescent="0.25">
      <c r="A244" s="14">
        <f t="shared" si="3"/>
        <v>238</v>
      </c>
      <c r="B244" s="15" t="s">
        <v>232</v>
      </c>
      <c r="C244" s="15"/>
      <c r="D244" s="24">
        <v>2045.53</v>
      </c>
      <c r="E244" s="12">
        <v>103.1687</v>
      </c>
      <c r="F244" s="12">
        <v>98.659199999999998</v>
      </c>
      <c r="G244" s="12">
        <v>4.5095000000000001</v>
      </c>
      <c r="H244" s="12">
        <v>84.252499999999998</v>
      </c>
      <c r="I244" s="12">
        <v>80.569800000000001</v>
      </c>
      <c r="J244" s="12">
        <v>3.6827000000000001</v>
      </c>
      <c r="K244" s="12">
        <v>61.267000000000003</v>
      </c>
      <c r="L244" s="12">
        <v>58.588999999999999</v>
      </c>
      <c r="M244" s="12">
        <v>2.6779999999999999</v>
      </c>
      <c r="N244" s="12">
        <v>40.573999999999998</v>
      </c>
      <c r="O244" s="12">
        <v>38.8005</v>
      </c>
      <c r="P244" s="12">
        <v>1.7735000000000001</v>
      </c>
      <c r="Q244" s="4">
        <f>E244+H243+K244+N244</f>
        <v>245.76220000000001</v>
      </c>
      <c r="R244" s="4">
        <f>F244+I243+L244+O244</f>
        <v>232.11</v>
      </c>
      <c r="S244" s="4">
        <f>G244+J243+M244+P244</f>
        <v>13.652200000000002</v>
      </c>
    </row>
    <row r="245" spans="1:19" s="3" customFormat="1" ht="20.100000000000001" customHeight="1" thickBot="1" x14ac:dyDescent="0.25">
      <c r="A245" s="14">
        <f t="shared" si="3"/>
        <v>239</v>
      </c>
      <c r="B245" s="15" t="s">
        <v>233</v>
      </c>
      <c r="C245" s="15"/>
      <c r="D245" s="24">
        <v>2045.53</v>
      </c>
      <c r="E245" s="12">
        <v>142.69970000000001</v>
      </c>
      <c r="F245" s="12">
        <v>117.1709</v>
      </c>
      <c r="G245" s="12">
        <v>25.5288</v>
      </c>
      <c r="H245" s="12">
        <v>116.8546</v>
      </c>
      <c r="I245" s="12">
        <v>95.837699999999998</v>
      </c>
      <c r="J245" s="12">
        <v>21.0169</v>
      </c>
      <c r="K245" s="12">
        <v>83.596100000000007</v>
      </c>
      <c r="L245" s="12">
        <v>68.579400000000007</v>
      </c>
      <c r="M245" s="12">
        <v>15.0167</v>
      </c>
      <c r="N245" s="12">
        <v>49.559800000000003</v>
      </c>
      <c r="O245" s="12">
        <v>40.722200000000001</v>
      </c>
      <c r="P245" s="12">
        <v>8.8376000000000001</v>
      </c>
      <c r="Q245" s="4">
        <f>E245+H244+K245+N245</f>
        <v>360.10810000000004</v>
      </c>
      <c r="R245" s="4">
        <f>F245+I244+L245+O245</f>
        <v>307.04230000000001</v>
      </c>
      <c r="S245" s="4">
        <f>G245+J244+M245+P245</f>
        <v>53.065800000000003</v>
      </c>
    </row>
    <row r="246" spans="1:19" s="3" customFormat="1" ht="20.100000000000001" customHeight="1" thickBot="1" x14ac:dyDescent="0.25">
      <c r="A246" s="14">
        <f t="shared" si="3"/>
        <v>240</v>
      </c>
      <c r="B246" s="15" t="s">
        <v>234</v>
      </c>
      <c r="C246" s="15"/>
      <c r="D246" s="24">
        <v>2045.53</v>
      </c>
      <c r="E246" s="12">
        <v>162.49850000000001</v>
      </c>
      <c r="F246" s="12">
        <v>58.286999999999999</v>
      </c>
      <c r="G246" s="12">
        <v>104.2115</v>
      </c>
      <c r="H246" s="12">
        <v>135.38069999999999</v>
      </c>
      <c r="I246" s="12">
        <v>48.628599999999999</v>
      </c>
      <c r="J246" s="12">
        <v>86.752099999999999</v>
      </c>
      <c r="K246" s="12">
        <v>100.3522</v>
      </c>
      <c r="L246" s="12">
        <v>36.158700000000003</v>
      </c>
      <c r="M246" s="12">
        <v>64.1935</v>
      </c>
      <c r="N246" s="12">
        <v>80.2911</v>
      </c>
      <c r="O246" s="12">
        <v>30.4529</v>
      </c>
      <c r="P246" s="12">
        <v>49.838200000000001</v>
      </c>
      <c r="Q246" s="4">
        <f>E246+H245+K246+N246</f>
        <v>459.99639999999999</v>
      </c>
      <c r="R246" s="4">
        <f>F246+I245+L246+O246</f>
        <v>220.7363</v>
      </c>
      <c r="S246" s="4">
        <f>G246+J245+M246+P246</f>
        <v>239.26009999999999</v>
      </c>
    </row>
    <row r="247" spans="1:19" s="3" customFormat="1" ht="20.100000000000001" customHeight="1" thickBot="1" x14ac:dyDescent="0.25">
      <c r="A247" s="14">
        <f t="shared" si="3"/>
        <v>241</v>
      </c>
      <c r="B247" s="15" t="s">
        <v>235</v>
      </c>
      <c r="C247" s="15"/>
      <c r="D247" s="24">
        <v>2045.53</v>
      </c>
      <c r="E247" s="12">
        <v>113.06489999999999</v>
      </c>
      <c r="F247" s="12">
        <v>104.4943</v>
      </c>
      <c r="G247" s="12">
        <v>8.5706000000000007</v>
      </c>
      <c r="H247" s="12">
        <v>90.106800000000007</v>
      </c>
      <c r="I247" s="12">
        <v>83.274299999999997</v>
      </c>
      <c r="J247" s="12">
        <v>6.8324999999999996</v>
      </c>
      <c r="K247" s="12">
        <v>64.049899999999994</v>
      </c>
      <c r="L247" s="12">
        <v>59.193199999999997</v>
      </c>
      <c r="M247" s="12">
        <v>4.8567</v>
      </c>
      <c r="N247" s="12">
        <v>42.529899999999998</v>
      </c>
      <c r="O247" s="12">
        <v>39.305</v>
      </c>
      <c r="P247" s="12">
        <v>3.2248999999999999</v>
      </c>
      <c r="Q247" s="4">
        <f>E247+H246+K247+N247</f>
        <v>355.02539999999999</v>
      </c>
      <c r="R247" s="4">
        <f>F247+I246+L247+O247</f>
        <v>251.62109999999998</v>
      </c>
      <c r="S247" s="4">
        <f>G247+J246+M247+P247</f>
        <v>103.40430000000001</v>
      </c>
    </row>
    <row r="248" spans="1:19" s="3" customFormat="1" ht="20.100000000000001" customHeight="1" thickBot="1" x14ac:dyDescent="0.25">
      <c r="A248" s="14">
        <f t="shared" si="3"/>
        <v>242</v>
      </c>
      <c r="B248" s="15" t="s">
        <v>236</v>
      </c>
      <c r="C248" s="15"/>
      <c r="D248" s="24">
        <v>2045.53</v>
      </c>
      <c r="E248" s="12">
        <v>99.273200000000003</v>
      </c>
      <c r="F248" s="12">
        <v>98.593599999999995</v>
      </c>
      <c r="G248" s="12">
        <v>0.67959999999999998</v>
      </c>
      <c r="H248" s="12">
        <v>79.679900000000004</v>
      </c>
      <c r="I248" s="12">
        <v>79.134500000000003</v>
      </c>
      <c r="J248" s="12">
        <v>0.5454</v>
      </c>
      <c r="K248" s="12">
        <v>57.239899999999999</v>
      </c>
      <c r="L248" s="12">
        <v>56.848100000000002</v>
      </c>
      <c r="M248" s="12">
        <v>0.39179999999999998</v>
      </c>
      <c r="N248" s="12">
        <v>39.351999999999997</v>
      </c>
      <c r="O248" s="12">
        <v>39.082599999999999</v>
      </c>
      <c r="P248" s="12">
        <v>0.26939999999999997</v>
      </c>
      <c r="Q248" s="4">
        <f>E248+H247+K248+N248</f>
        <v>285.97190000000001</v>
      </c>
      <c r="R248" s="4">
        <f>F248+I247+L248+O248</f>
        <v>277.79860000000002</v>
      </c>
      <c r="S248" s="4">
        <f>G248+J247+M248+P248</f>
        <v>8.1732999999999993</v>
      </c>
    </row>
    <row r="249" spans="1:19" s="3" customFormat="1" ht="20.100000000000001" customHeight="1" thickBot="1" x14ac:dyDescent="0.25">
      <c r="A249" s="14">
        <f t="shared" si="3"/>
        <v>243</v>
      </c>
      <c r="B249" s="15" t="s">
        <v>237</v>
      </c>
      <c r="C249" s="15"/>
      <c r="D249" s="24">
        <v>2045.53</v>
      </c>
      <c r="E249" s="12">
        <v>102.75749999999999</v>
      </c>
      <c r="F249" s="12">
        <v>102.75749999999999</v>
      </c>
      <c r="G249" s="13">
        <v>0</v>
      </c>
      <c r="H249" s="12">
        <v>86.811599999999999</v>
      </c>
      <c r="I249" s="12">
        <v>86.811599999999999</v>
      </c>
      <c r="J249" s="13">
        <v>0</v>
      </c>
      <c r="K249" s="12">
        <v>62.004199999999997</v>
      </c>
      <c r="L249" s="12">
        <v>62.004199999999997</v>
      </c>
      <c r="M249" s="13">
        <v>0</v>
      </c>
      <c r="N249" s="12">
        <v>35.4634</v>
      </c>
      <c r="O249" s="12">
        <v>35.4634</v>
      </c>
      <c r="P249" s="13">
        <v>0</v>
      </c>
      <c r="Q249" s="4">
        <f>E249+H248+K249+N249</f>
        <v>279.90499999999997</v>
      </c>
      <c r="R249" s="4">
        <f>F249+I248+L249+O249</f>
        <v>279.3596</v>
      </c>
      <c r="S249" s="4">
        <f>G249+J248+M249+P249</f>
        <v>0.5454</v>
      </c>
    </row>
    <row r="250" spans="1:19" s="3" customFormat="1" ht="20.100000000000001" customHeight="1" thickBot="1" x14ac:dyDescent="0.25">
      <c r="A250" s="14">
        <f t="shared" si="3"/>
        <v>244</v>
      </c>
      <c r="B250" s="15" t="s">
        <v>238</v>
      </c>
      <c r="C250" s="15"/>
      <c r="D250" s="24">
        <v>2045.53</v>
      </c>
      <c r="E250" s="12">
        <v>209.34100000000001</v>
      </c>
      <c r="F250" s="12">
        <v>196.85489999999999</v>
      </c>
      <c r="G250" s="12">
        <v>12.4861</v>
      </c>
      <c r="H250" s="12">
        <v>167.74700000000001</v>
      </c>
      <c r="I250" s="12">
        <v>157.74189999999999</v>
      </c>
      <c r="J250" s="12">
        <v>10.005100000000001</v>
      </c>
      <c r="K250" s="12">
        <v>120.2092</v>
      </c>
      <c r="L250" s="12">
        <v>113.0394</v>
      </c>
      <c r="M250" s="12">
        <v>7.1698000000000004</v>
      </c>
      <c r="N250" s="12">
        <v>68.780900000000003</v>
      </c>
      <c r="O250" s="12">
        <v>64.6785</v>
      </c>
      <c r="P250" s="12">
        <v>4.1024000000000003</v>
      </c>
      <c r="Q250" s="4">
        <f>E250+H249+K250+N250</f>
        <v>485.14269999999999</v>
      </c>
      <c r="R250" s="4">
        <f>F250+I249+L250+O250</f>
        <v>461.38439999999997</v>
      </c>
      <c r="S250" s="4">
        <f>G250+J249+M250+P250</f>
        <v>23.758300000000002</v>
      </c>
    </row>
    <row r="251" spans="1:19" s="3" customFormat="1" ht="20.100000000000001" customHeight="1" thickBot="1" x14ac:dyDescent="0.25">
      <c r="A251" s="14">
        <f t="shared" si="3"/>
        <v>245</v>
      </c>
      <c r="B251" s="15" t="s">
        <v>239</v>
      </c>
      <c r="C251" s="15"/>
      <c r="D251" s="24">
        <v>2045.53</v>
      </c>
      <c r="E251" s="12">
        <v>151.98599999999999</v>
      </c>
      <c r="F251" s="12">
        <v>129.95519999999999</v>
      </c>
      <c r="G251" s="12">
        <v>22.030799999999999</v>
      </c>
      <c r="H251" s="12">
        <v>126.7037</v>
      </c>
      <c r="I251" s="12">
        <v>108.3582</v>
      </c>
      <c r="J251" s="12">
        <v>18.345500000000001</v>
      </c>
      <c r="K251" s="12">
        <v>94.701899999999995</v>
      </c>
      <c r="L251" s="12">
        <v>81.014700000000005</v>
      </c>
      <c r="M251" s="12">
        <v>13.687200000000001</v>
      </c>
      <c r="N251" s="12">
        <v>68.011600000000001</v>
      </c>
      <c r="O251" s="12">
        <v>58.465699999999998</v>
      </c>
      <c r="P251" s="12">
        <v>9.5458999999999996</v>
      </c>
      <c r="Q251" s="4">
        <f>E251+H250+K251+N251</f>
        <v>482.44649999999996</v>
      </c>
      <c r="R251" s="4">
        <f>F251+I250+L251+O251</f>
        <v>427.17750000000001</v>
      </c>
      <c r="S251" s="4">
        <f>G251+J250+M251+P251</f>
        <v>55.269000000000005</v>
      </c>
    </row>
    <row r="252" spans="1:19" s="3" customFormat="1" ht="20.100000000000001" customHeight="1" thickBot="1" x14ac:dyDescent="0.25">
      <c r="A252" s="14">
        <f t="shared" si="3"/>
        <v>246</v>
      </c>
      <c r="B252" s="15" t="s">
        <v>240</v>
      </c>
      <c r="C252" s="15"/>
      <c r="D252" s="24">
        <v>2045.53</v>
      </c>
      <c r="E252" s="12">
        <v>94.233800000000002</v>
      </c>
      <c r="F252" s="12">
        <v>94.233800000000002</v>
      </c>
      <c r="G252" s="13">
        <v>0</v>
      </c>
      <c r="H252" s="12">
        <v>73.380099999999999</v>
      </c>
      <c r="I252" s="12">
        <v>73.380099999999999</v>
      </c>
      <c r="J252" s="13">
        <v>0</v>
      </c>
      <c r="K252" s="12">
        <v>50.593299999999999</v>
      </c>
      <c r="L252" s="12">
        <v>50.593299999999999</v>
      </c>
      <c r="M252" s="13">
        <v>0</v>
      </c>
      <c r="N252" s="12">
        <v>30.705300000000001</v>
      </c>
      <c r="O252" s="12">
        <v>30.705300000000001</v>
      </c>
      <c r="P252" s="13">
        <v>0</v>
      </c>
      <c r="Q252" s="4">
        <f>E252+H251+K252+N252</f>
        <v>302.23610000000002</v>
      </c>
      <c r="R252" s="4">
        <f>F252+I251+L252+O252</f>
        <v>283.89060000000001</v>
      </c>
      <c r="S252" s="4">
        <f>G252+J251+M252+P252</f>
        <v>18.345500000000001</v>
      </c>
    </row>
    <row r="253" spans="1:19" s="3" customFormat="1" ht="20.100000000000001" customHeight="1" thickBot="1" x14ac:dyDescent="0.25">
      <c r="A253" s="14">
        <f t="shared" si="3"/>
        <v>247</v>
      </c>
      <c r="B253" s="15" t="s">
        <v>241</v>
      </c>
      <c r="C253" s="15"/>
      <c r="D253" s="24">
        <v>2045.53</v>
      </c>
      <c r="E253" s="12">
        <v>143.29060000000001</v>
      </c>
      <c r="F253" s="12">
        <v>140.76580000000001</v>
      </c>
      <c r="G253" s="12">
        <v>2.5247999999999999</v>
      </c>
      <c r="H253" s="12">
        <v>118.76949999999999</v>
      </c>
      <c r="I253" s="12">
        <v>116.64239999999999</v>
      </c>
      <c r="J253" s="12">
        <v>2.1271</v>
      </c>
      <c r="K253" s="12">
        <v>92.895300000000006</v>
      </c>
      <c r="L253" s="12">
        <v>91.086100000000002</v>
      </c>
      <c r="M253" s="12">
        <v>1.8091999999999999</v>
      </c>
      <c r="N253" s="12">
        <v>68.661000000000001</v>
      </c>
      <c r="O253" s="12">
        <v>67.240200000000002</v>
      </c>
      <c r="P253" s="12">
        <v>1.4208000000000001</v>
      </c>
      <c r="Q253" s="4">
        <f>E253+H252+K253+N253</f>
        <v>378.22700000000003</v>
      </c>
      <c r="R253" s="4">
        <f>F253+I252+L253+O253</f>
        <v>372.47220000000004</v>
      </c>
      <c r="S253" s="4">
        <f>G253+J252+M253+P253</f>
        <v>5.7547999999999995</v>
      </c>
    </row>
    <row r="254" spans="1:19" s="3" customFormat="1" ht="20.100000000000001" customHeight="1" thickBot="1" x14ac:dyDescent="0.25">
      <c r="A254" s="14">
        <f t="shared" si="3"/>
        <v>248</v>
      </c>
      <c r="B254" s="15" t="s">
        <v>242</v>
      </c>
      <c r="C254" s="15"/>
      <c r="D254" s="24">
        <v>2045.53</v>
      </c>
      <c r="E254" s="12">
        <v>115.63249999999999</v>
      </c>
      <c r="F254" s="12">
        <v>105.06740000000001</v>
      </c>
      <c r="G254" s="12">
        <v>10.565099999999999</v>
      </c>
      <c r="H254" s="12">
        <v>93.926900000000003</v>
      </c>
      <c r="I254" s="12">
        <v>85.344899999999996</v>
      </c>
      <c r="J254" s="12">
        <v>8.5820000000000007</v>
      </c>
      <c r="K254" s="12">
        <v>68.6768</v>
      </c>
      <c r="L254" s="12">
        <v>62.402000000000001</v>
      </c>
      <c r="M254" s="12">
        <v>6.2747999999999999</v>
      </c>
      <c r="N254" s="12">
        <v>44.702599999999997</v>
      </c>
      <c r="O254" s="12">
        <v>40.618200000000002</v>
      </c>
      <c r="P254" s="12">
        <v>4.0843999999999996</v>
      </c>
      <c r="Q254" s="4">
        <f>E254+H253+K254+N254</f>
        <v>347.78140000000002</v>
      </c>
      <c r="R254" s="4">
        <f>F254+I253+L254+O254</f>
        <v>324.73</v>
      </c>
      <c r="S254" s="4">
        <f>G254+J253+M254+P254</f>
        <v>23.051399999999997</v>
      </c>
    </row>
    <row r="255" spans="1:19" s="3" customFormat="1" ht="20.100000000000001" customHeight="1" thickBot="1" x14ac:dyDescent="0.25">
      <c r="A255" s="14">
        <f t="shared" si="3"/>
        <v>249</v>
      </c>
      <c r="B255" s="15" t="s">
        <v>243</v>
      </c>
      <c r="C255" s="15"/>
      <c r="D255" s="24">
        <v>2045.53</v>
      </c>
      <c r="E255" s="12">
        <v>141.8613</v>
      </c>
      <c r="F255" s="12">
        <v>141.8613</v>
      </c>
      <c r="G255" s="13">
        <v>0</v>
      </c>
      <c r="H255" s="12">
        <v>109.2698</v>
      </c>
      <c r="I255" s="12">
        <v>109.2698</v>
      </c>
      <c r="J255" s="13">
        <v>0</v>
      </c>
      <c r="K255" s="12">
        <v>78.165199999999999</v>
      </c>
      <c r="L255" s="12">
        <v>78.165199999999999</v>
      </c>
      <c r="M255" s="13">
        <v>0</v>
      </c>
      <c r="N255" s="12">
        <v>55.1629</v>
      </c>
      <c r="O255" s="12">
        <v>55.1629</v>
      </c>
      <c r="P255" s="13">
        <v>0</v>
      </c>
      <c r="Q255" s="4">
        <f>E255+H254+K255+N255</f>
        <v>369.11629999999997</v>
      </c>
      <c r="R255" s="4">
        <f>F255+I254+L255+O255</f>
        <v>360.53429999999997</v>
      </c>
      <c r="S255" s="4">
        <f>G255+J254+M255+P255</f>
        <v>8.5820000000000007</v>
      </c>
    </row>
    <row r="256" spans="1:19" s="3" customFormat="1" ht="20.100000000000001" customHeight="1" thickBot="1" x14ac:dyDescent="0.25">
      <c r="A256" s="14">
        <f t="shared" si="3"/>
        <v>250</v>
      </c>
      <c r="B256" s="15" t="s">
        <v>244</v>
      </c>
      <c r="C256" s="15"/>
      <c r="D256" s="24">
        <v>2045.53</v>
      </c>
      <c r="E256" s="12">
        <v>99.722700000000003</v>
      </c>
      <c r="F256" s="12">
        <v>99.722700000000003</v>
      </c>
      <c r="G256" s="13">
        <v>0</v>
      </c>
      <c r="H256" s="12">
        <v>82.392499999999998</v>
      </c>
      <c r="I256" s="12">
        <v>82.392499999999998</v>
      </c>
      <c r="J256" s="13">
        <v>0</v>
      </c>
      <c r="K256" s="12">
        <v>59.955300000000001</v>
      </c>
      <c r="L256" s="12">
        <v>59.955300000000001</v>
      </c>
      <c r="M256" s="13">
        <v>0</v>
      </c>
      <c r="N256" s="12">
        <v>31.921299999999999</v>
      </c>
      <c r="O256" s="12">
        <v>31.921299999999999</v>
      </c>
      <c r="P256" s="13">
        <v>0</v>
      </c>
      <c r="Q256" s="4">
        <f>E256+H255+K256+N256</f>
        <v>300.8691</v>
      </c>
      <c r="R256" s="4">
        <f>F256+I255+L256+O256</f>
        <v>300.8691</v>
      </c>
      <c r="S256" s="4">
        <f>G256+J255+M256+P256</f>
        <v>0</v>
      </c>
    </row>
    <row r="257" spans="1:19" s="3" customFormat="1" ht="20.100000000000001" customHeight="1" thickBot="1" x14ac:dyDescent="0.25">
      <c r="A257" s="14">
        <f t="shared" si="3"/>
        <v>251</v>
      </c>
      <c r="B257" s="15" t="s">
        <v>245</v>
      </c>
      <c r="C257" s="15"/>
      <c r="D257" s="24">
        <v>2045.53</v>
      </c>
      <c r="E257" s="12">
        <v>112.1647</v>
      </c>
      <c r="F257" s="12">
        <v>110.6199</v>
      </c>
      <c r="G257" s="12">
        <v>1.5448</v>
      </c>
      <c r="H257" s="12">
        <v>84.487899999999996</v>
      </c>
      <c r="I257" s="12">
        <v>83.324299999999994</v>
      </c>
      <c r="J257" s="12">
        <v>1.1636</v>
      </c>
      <c r="K257" s="12">
        <v>58.027500000000003</v>
      </c>
      <c r="L257" s="12">
        <v>57.228299999999997</v>
      </c>
      <c r="M257" s="12">
        <v>0.79920000000000002</v>
      </c>
      <c r="N257" s="12">
        <v>33.724299999999999</v>
      </c>
      <c r="O257" s="12">
        <v>33.259799999999998</v>
      </c>
      <c r="P257" s="12">
        <v>0.46450000000000002</v>
      </c>
      <c r="Q257" s="4">
        <f>E257+H256+K257+N257</f>
        <v>286.30899999999997</v>
      </c>
      <c r="R257" s="4">
        <f>F257+I256+L257+O257</f>
        <v>283.50049999999999</v>
      </c>
      <c r="S257" s="4">
        <f>G257+J256+M257+P257</f>
        <v>2.8085</v>
      </c>
    </row>
    <row r="258" spans="1:19" s="3" customFormat="1" ht="20.100000000000001" customHeight="1" thickBot="1" x14ac:dyDescent="0.25">
      <c r="A258" s="14">
        <f t="shared" si="3"/>
        <v>252</v>
      </c>
      <c r="B258" s="15" t="s">
        <v>246</v>
      </c>
      <c r="C258" s="15"/>
      <c r="D258" s="24">
        <v>2045.53</v>
      </c>
      <c r="E258" s="12">
        <v>155.2415</v>
      </c>
      <c r="F258" s="12">
        <v>155.2415</v>
      </c>
      <c r="G258" s="13">
        <v>0</v>
      </c>
      <c r="H258" s="12">
        <v>119.4521</v>
      </c>
      <c r="I258" s="12">
        <v>119.4521</v>
      </c>
      <c r="J258" s="13">
        <v>0</v>
      </c>
      <c r="K258" s="12">
        <v>84.180800000000005</v>
      </c>
      <c r="L258" s="12">
        <v>84.180800000000005</v>
      </c>
      <c r="M258" s="13">
        <v>0</v>
      </c>
      <c r="N258" s="12">
        <v>63.4026</v>
      </c>
      <c r="O258" s="12">
        <v>63.4026</v>
      </c>
      <c r="P258" s="13">
        <v>0</v>
      </c>
      <c r="Q258" s="4">
        <f>E258+H257+K258+N258</f>
        <v>387.31280000000004</v>
      </c>
      <c r="R258" s="4">
        <f>F258+I257+L258+O258</f>
        <v>386.14920000000001</v>
      </c>
      <c r="S258" s="4">
        <f>G258+J257+M258+P258</f>
        <v>1.1636</v>
      </c>
    </row>
    <row r="259" spans="1:19" s="3" customFormat="1" ht="20.100000000000001" customHeight="1" thickBot="1" x14ac:dyDescent="0.25">
      <c r="A259" s="14">
        <f t="shared" si="3"/>
        <v>253</v>
      </c>
      <c r="B259" s="15" t="s">
        <v>247</v>
      </c>
      <c r="C259" s="15"/>
      <c r="D259" s="24">
        <v>2045.53</v>
      </c>
      <c r="E259" s="12">
        <v>107.08540000000001</v>
      </c>
      <c r="F259" s="12">
        <v>106.08410000000001</v>
      </c>
      <c r="G259" s="12">
        <v>1.0013000000000001</v>
      </c>
      <c r="H259" s="12">
        <v>88.125799999999998</v>
      </c>
      <c r="I259" s="12">
        <v>87.3018</v>
      </c>
      <c r="J259" s="12">
        <v>0.82399999999999995</v>
      </c>
      <c r="K259" s="12">
        <v>62.222700000000003</v>
      </c>
      <c r="L259" s="12">
        <v>61.640900000000002</v>
      </c>
      <c r="M259" s="12">
        <v>0.58179999999999998</v>
      </c>
      <c r="N259" s="12">
        <v>37.584600000000002</v>
      </c>
      <c r="O259" s="12">
        <v>37.233199999999997</v>
      </c>
      <c r="P259" s="12">
        <v>0.35139999999999999</v>
      </c>
      <c r="Q259" s="4">
        <f>E259+H258+K259+N259</f>
        <v>326.34480000000008</v>
      </c>
      <c r="R259" s="4">
        <f>F259+I258+L259+O259</f>
        <v>324.41030000000001</v>
      </c>
      <c r="S259" s="4">
        <f>G259+J258+M259+P259</f>
        <v>1.9344999999999999</v>
      </c>
    </row>
    <row r="260" spans="1:19" s="3" customFormat="1" ht="20.100000000000001" customHeight="1" thickBot="1" x14ac:dyDescent="0.25">
      <c r="A260" s="14">
        <f t="shared" si="3"/>
        <v>254</v>
      </c>
      <c r="B260" s="15" t="s">
        <v>248</v>
      </c>
      <c r="C260" s="15"/>
      <c r="D260" s="24">
        <v>2045.53</v>
      </c>
      <c r="E260" s="12">
        <v>145.59809999999999</v>
      </c>
      <c r="F260" s="12">
        <v>144.41849999999999</v>
      </c>
      <c r="G260" s="12">
        <v>1.1796</v>
      </c>
      <c r="H260" s="12">
        <v>118.7876</v>
      </c>
      <c r="I260" s="12">
        <v>117.8252</v>
      </c>
      <c r="J260" s="12">
        <v>0.96240000000000003</v>
      </c>
      <c r="K260" s="12">
        <v>86.014099999999999</v>
      </c>
      <c r="L260" s="12">
        <v>85.317300000000003</v>
      </c>
      <c r="M260" s="12">
        <v>0.69679999999999997</v>
      </c>
      <c r="N260" s="12">
        <v>65.209900000000005</v>
      </c>
      <c r="O260" s="12">
        <v>64.681600000000003</v>
      </c>
      <c r="P260" s="12">
        <v>0.52829999999999999</v>
      </c>
      <c r="Q260" s="4">
        <f>E260+H259+K260+N260</f>
        <v>384.9479</v>
      </c>
      <c r="R260" s="4">
        <f>F260+I259+L260+O260</f>
        <v>381.7192</v>
      </c>
      <c r="S260" s="4">
        <f>G260+J259+M260+P260</f>
        <v>3.2286999999999999</v>
      </c>
    </row>
    <row r="261" spans="1:19" s="3" customFormat="1" ht="20.100000000000001" customHeight="1" thickBot="1" x14ac:dyDescent="0.25">
      <c r="A261" s="14">
        <f t="shared" si="3"/>
        <v>255</v>
      </c>
      <c r="B261" s="15" t="s">
        <v>249</v>
      </c>
      <c r="C261" s="15"/>
      <c r="D261" s="24">
        <v>2045.53</v>
      </c>
      <c r="E261" s="12">
        <v>93.861900000000006</v>
      </c>
      <c r="F261" s="12">
        <v>88.033600000000007</v>
      </c>
      <c r="G261" s="12">
        <v>5.8282999999999996</v>
      </c>
      <c r="H261" s="12">
        <v>72.0792</v>
      </c>
      <c r="I261" s="12">
        <v>67.603499999999997</v>
      </c>
      <c r="J261" s="12">
        <v>4.4756999999999998</v>
      </c>
      <c r="K261" s="12">
        <v>52.119</v>
      </c>
      <c r="L261" s="12">
        <v>48.8827</v>
      </c>
      <c r="M261" s="12">
        <v>3.2363</v>
      </c>
      <c r="N261" s="12">
        <v>35.091000000000001</v>
      </c>
      <c r="O261" s="12">
        <v>32.912100000000002</v>
      </c>
      <c r="P261" s="12">
        <v>2.1789000000000001</v>
      </c>
      <c r="Q261" s="4">
        <f>E261+H260+K261+N261</f>
        <v>299.85950000000003</v>
      </c>
      <c r="R261" s="4">
        <f>F261+I260+L261+O261</f>
        <v>287.65359999999998</v>
      </c>
      <c r="S261" s="4">
        <f>G261+J260+M261+P261</f>
        <v>12.2059</v>
      </c>
    </row>
    <row r="262" spans="1:19" s="3" customFormat="1" ht="20.100000000000001" customHeight="1" thickBot="1" x14ac:dyDescent="0.25">
      <c r="A262" s="14">
        <f t="shared" si="3"/>
        <v>256</v>
      </c>
      <c r="B262" s="15" t="s">
        <v>250</v>
      </c>
      <c r="C262" s="15"/>
      <c r="D262" s="24">
        <v>2045.53</v>
      </c>
      <c r="E262" s="12">
        <v>104.9761</v>
      </c>
      <c r="F262" s="12">
        <v>97.306200000000004</v>
      </c>
      <c r="G262" s="12">
        <v>7.6699000000000002</v>
      </c>
      <c r="H262" s="12">
        <v>84.226399999999998</v>
      </c>
      <c r="I262" s="12">
        <v>78.072599999999994</v>
      </c>
      <c r="J262" s="12">
        <v>6.1538000000000004</v>
      </c>
      <c r="K262" s="12">
        <v>61.1892</v>
      </c>
      <c r="L262" s="12">
        <v>56.718600000000002</v>
      </c>
      <c r="M262" s="12">
        <v>4.4706000000000001</v>
      </c>
      <c r="N262" s="12">
        <v>37.402299999999997</v>
      </c>
      <c r="O262" s="12">
        <v>34.669699999999999</v>
      </c>
      <c r="P262" s="12">
        <v>2.7326000000000001</v>
      </c>
      <c r="Q262" s="4">
        <f>E262+H261+K262+N262</f>
        <v>275.64679999999998</v>
      </c>
      <c r="R262" s="4">
        <f>F262+I261+L262+O262</f>
        <v>256.298</v>
      </c>
      <c r="S262" s="4">
        <f>G262+J261+M262+P262</f>
        <v>19.348800000000001</v>
      </c>
    </row>
    <row r="263" spans="1:19" s="3" customFormat="1" ht="20.100000000000001" customHeight="1" thickBot="1" x14ac:dyDescent="0.25">
      <c r="A263" s="14">
        <f t="shared" si="3"/>
        <v>257</v>
      </c>
      <c r="B263" s="15" t="s">
        <v>251</v>
      </c>
      <c r="C263" s="15"/>
      <c r="D263" s="24">
        <v>2045.53</v>
      </c>
      <c r="E263" s="12">
        <v>133.35550000000001</v>
      </c>
      <c r="F263" s="12">
        <v>133.35550000000001</v>
      </c>
      <c r="G263" s="13">
        <v>0</v>
      </c>
      <c r="H263" s="12">
        <v>104.97369999999999</v>
      </c>
      <c r="I263" s="12">
        <v>104.97369999999999</v>
      </c>
      <c r="J263" s="13">
        <v>0</v>
      </c>
      <c r="K263" s="12">
        <v>67.916499999999999</v>
      </c>
      <c r="L263" s="12">
        <v>67.916499999999999</v>
      </c>
      <c r="M263" s="13">
        <v>0</v>
      </c>
      <c r="N263" s="12">
        <v>48.494100000000003</v>
      </c>
      <c r="O263" s="12">
        <v>48.494100000000003</v>
      </c>
      <c r="P263" s="13">
        <v>0</v>
      </c>
      <c r="Q263" s="4">
        <f>E263+H262+K263+N263</f>
        <v>333.99250000000001</v>
      </c>
      <c r="R263" s="4">
        <f>F263+I262+L263+O263</f>
        <v>327.83870000000002</v>
      </c>
      <c r="S263" s="4">
        <f>G263+J262+M263+P263</f>
        <v>6.1538000000000004</v>
      </c>
    </row>
    <row r="264" spans="1:19" s="3" customFormat="1" ht="20.100000000000001" customHeight="1" thickBot="1" x14ac:dyDescent="0.25">
      <c r="A264" s="14">
        <f t="shared" si="3"/>
        <v>258</v>
      </c>
      <c r="B264" s="15" t="s">
        <v>252</v>
      </c>
      <c r="C264" s="15"/>
      <c r="D264" s="24">
        <v>2045.53</v>
      </c>
      <c r="E264" s="12">
        <v>108.7824</v>
      </c>
      <c r="F264" s="12">
        <v>104.6442</v>
      </c>
      <c r="G264" s="12">
        <v>4.1382000000000003</v>
      </c>
      <c r="H264" s="12">
        <v>84.956999999999994</v>
      </c>
      <c r="I264" s="12">
        <v>81.725099999999998</v>
      </c>
      <c r="J264" s="12">
        <v>3.2319</v>
      </c>
      <c r="K264" s="12">
        <v>61.3748</v>
      </c>
      <c r="L264" s="12">
        <v>59.040100000000002</v>
      </c>
      <c r="M264" s="12">
        <v>2.3347000000000002</v>
      </c>
      <c r="N264" s="12">
        <v>41.333500000000001</v>
      </c>
      <c r="O264" s="12">
        <v>39.761099999999999</v>
      </c>
      <c r="P264" s="12">
        <v>1.5724</v>
      </c>
      <c r="Q264" s="4">
        <f>E264+H263+K264+N264</f>
        <v>316.46440000000001</v>
      </c>
      <c r="R264" s="4">
        <f>F264+I263+L264+O264</f>
        <v>308.41910000000001</v>
      </c>
      <c r="S264" s="4">
        <f>G264+J263+M264+P264</f>
        <v>8.045300000000001</v>
      </c>
    </row>
    <row r="265" spans="1:19" s="3" customFormat="1" ht="20.100000000000001" customHeight="1" thickBot="1" x14ac:dyDescent="0.25">
      <c r="A265" s="14">
        <f t="shared" ref="A265:A328" si="4">A264+1</f>
        <v>259</v>
      </c>
      <c r="B265" s="15" t="s">
        <v>253</v>
      </c>
      <c r="C265" s="15"/>
      <c r="D265" s="24">
        <v>2045.53</v>
      </c>
      <c r="E265" s="12">
        <v>204.0865</v>
      </c>
      <c r="F265" s="12">
        <v>204.0865</v>
      </c>
      <c r="G265" s="13">
        <v>0</v>
      </c>
      <c r="H265" s="12">
        <v>169.96870000000001</v>
      </c>
      <c r="I265" s="12">
        <v>169.96870000000001</v>
      </c>
      <c r="J265" s="13">
        <v>0</v>
      </c>
      <c r="K265" s="12">
        <v>127.2641</v>
      </c>
      <c r="L265" s="12">
        <v>127.2641</v>
      </c>
      <c r="M265" s="13">
        <v>0</v>
      </c>
      <c r="N265" s="12">
        <v>82.7714</v>
      </c>
      <c r="O265" s="12">
        <v>82.7714</v>
      </c>
      <c r="P265" s="13">
        <v>0</v>
      </c>
      <c r="Q265" s="4">
        <f>E265+H264+K265+N265</f>
        <v>499.07899999999995</v>
      </c>
      <c r="R265" s="4">
        <f>F265+I264+L265+O265</f>
        <v>495.84709999999995</v>
      </c>
      <c r="S265" s="4">
        <f>G265+J264+M265+P265</f>
        <v>3.2319</v>
      </c>
    </row>
    <row r="266" spans="1:19" s="3" customFormat="1" ht="20.100000000000001" customHeight="1" thickBot="1" x14ac:dyDescent="0.25">
      <c r="A266" s="14">
        <f t="shared" si="4"/>
        <v>260</v>
      </c>
      <c r="B266" s="15" t="s">
        <v>254</v>
      </c>
      <c r="C266" s="15"/>
      <c r="D266" s="24">
        <v>2045.53</v>
      </c>
      <c r="E266" s="12">
        <v>91.802800000000005</v>
      </c>
      <c r="F266" s="12">
        <v>91.802800000000005</v>
      </c>
      <c r="G266" s="13">
        <v>0</v>
      </c>
      <c r="H266" s="12">
        <v>71.461399999999998</v>
      </c>
      <c r="I266" s="12">
        <v>71.461399999999998</v>
      </c>
      <c r="J266" s="13">
        <v>0</v>
      </c>
      <c r="K266" s="12">
        <v>54.250799999999998</v>
      </c>
      <c r="L266" s="12">
        <v>54.250799999999998</v>
      </c>
      <c r="M266" s="13">
        <v>0</v>
      </c>
      <c r="N266" s="12">
        <v>32.862200000000001</v>
      </c>
      <c r="O266" s="12">
        <v>32.862200000000001</v>
      </c>
      <c r="P266" s="13">
        <v>0</v>
      </c>
      <c r="Q266" s="4">
        <f>E266+H265+K266+N266</f>
        <v>348.8845</v>
      </c>
      <c r="R266" s="4">
        <f>F266+I265+L266+O266</f>
        <v>348.8845</v>
      </c>
      <c r="S266" s="4">
        <f>G266+J265+M266+P266</f>
        <v>0</v>
      </c>
    </row>
    <row r="267" spans="1:19" s="3" customFormat="1" ht="20.100000000000001" customHeight="1" thickBot="1" x14ac:dyDescent="0.25">
      <c r="A267" s="14">
        <f t="shared" si="4"/>
        <v>261</v>
      </c>
      <c r="B267" s="15" t="s">
        <v>255</v>
      </c>
      <c r="C267" s="15"/>
      <c r="D267" s="24">
        <v>2045.53</v>
      </c>
      <c r="E267" s="12">
        <v>64.327799999999996</v>
      </c>
      <c r="F267" s="12">
        <v>64.327799999999996</v>
      </c>
      <c r="G267" s="13">
        <v>0</v>
      </c>
      <c r="H267" s="12">
        <v>52.884599999999999</v>
      </c>
      <c r="I267" s="12">
        <v>52.884599999999999</v>
      </c>
      <c r="J267" s="13">
        <v>0</v>
      </c>
      <c r="K267" s="12">
        <v>37.502099999999999</v>
      </c>
      <c r="L267" s="12">
        <v>37.502099999999999</v>
      </c>
      <c r="M267" s="13">
        <v>0</v>
      </c>
      <c r="N267" s="12">
        <v>21.057200000000002</v>
      </c>
      <c r="O267" s="12">
        <v>21.057200000000002</v>
      </c>
      <c r="P267" s="13">
        <v>0</v>
      </c>
      <c r="Q267" s="4">
        <f>E267+H266+K267+N267</f>
        <v>194.34849999999997</v>
      </c>
      <c r="R267" s="4">
        <f>F267+I266+L267+O267</f>
        <v>194.34849999999997</v>
      </c>
      <c r="S267" s="4">
        <f>G267+J266+M267+P267</f>
        <v>0</v>
      </c>
    </row>
    <row r="268" spans="1:19" s="3" customFormat="1" ht="20.100000000000001" customHeight="1" thickBot="1" x14ac:dyDescent="0.25">
      <c r="A268" s="14">
        <f t="shared" si="4"/>
        <v>262</v>
      </c>
      <c r="B268" s="15" t="s">
        <v>256</v>
      </c>
      <c r="C268" s="15"/>
      <c r="D268" s="24">
        <v>2045.53</v>
      </c>
      <c r="E268" s="12">
        <v>59.069000000000003</v>
      </c>
      <c r="F268" s="12">
        <v>59.069000000000003</v>
      </c>
      <c r="G268" s="13">
        <v>0</v>
      </c>
      <c r="H268" s="12">
        <v>46.337200000000003</v>
      </c>
      <c r="I268" s="12">
        <v>46.337200000000003</v>
      </c>
      <c r="J268" s="13">
        <v>0</v>
      </c>
      <c r="K268" s="12">
        <v>32.3003</v>
      </c>
      <c r="L268" s="12">
        <v>32.3003</v>
      </c>
      <c r="M268" s="13">
        <v>0</v>
      </c>
      <c r="N268" s="12">
        <v>26.693899999999999</v>
      </c>
      <c r="O268" s="12">
        <v>26.693899999999999</v>
      </c>
      <c r="P268" s="13">
        <v>0</v>
      </c>
      <c r="Q268" s="4">
        <f>E268+H267+K268+N268</f>
        <v>170.94779999999997</v>
      </c>
      <c r="R268" s="4">
        <f>F268+I267+L268+O268</f>
        <v>170.94779999999997</v>
      </c>
      <c r="S268" s="4">
        <f>G268+J267+M268+P268</f>
        <v>0</v>
      </c>
    </row>
    <row r="269" spans="1:19" s="3" customFormat="1" ht="20.100000000000001" customHeight="1" thickBot="1" x14ac:dyDescent="0.25">
      <c r="A269" s="14">
        <f t="shared" si="4"/>
        <v>263</v>
      </c>
      <c r="B269" s="15" t="s">
        <v>334</v>
      </c>
      <c r="C269" s="15"/>
      <c r="D269" s="24">
        <v>2045.53</v>
      </c>
      <c r="E269" s="12">
        <v>26.071100000000001</v>
      </c>
      <c r="F269" s="12">
        <v>24.464500000000001</v>
      </c>
      <c r="G269" s="12">
        <v>1.6066</v>
      </c>
      <c r="H269" s="12">
        <v>21.173100000000002</v>
      </c>
      <c r="I269" s="12">
        <v>19.868300000000001</v>
      </c>
      <c r="J269" s="12">
        <v>1.3048</v>
      </c>
      <c r="K269" s="12">
        <v>15.105</v>
      </c>
      <c r="L269" s="12">
        <v>14.174200000000001</v>
      </c>
      <c r="M269" s="12">
        <v>0.93079999999999996</v>
      </c>
      <c r="N269" s="12">
        <v>10.6989</v>
      </c>
      <c r="O269" s="12">
        <v>10.0396</v>
      </c>
      <c r="P269" s="12">
        <v>0.6593</v>
      </c>
      <c r="Q269" s="4">
        <f>E269+H268+K269+N269</f>
        <v>98.212199999999996</v>
      </c>
      <c r="R269" s="4">
        <f>F269+I268+L269+O269</f>
        <v>95.015500000000003</v>
      </c>
      <c r="S269" s="4">
        <f>G269+J268+M269+P269</f>
        <v>3.1966999999999999</v>
      </c>
    </row>
    <row r="270" spans="1:19" s="3" customFormat="1" ht="20.100000000000001" customHeight="1" thickBot="1" x14ac:dyDescent="0.25">
      <c r="A270" s="14">
        <f t="shared" si="4"/>
        <v>264</v>
      </c>
      <c r="B270" s="15" t="s">
        <v>257</v>
      </c>
      <c r="C270" s="15"/>
      <c r="D270" s="24">
        <v>2045.53</v>
      </c>
      <c r="E270" s="12">
        <v>46.083199999999998</v>
      </c>
      <c r="F270" s="12">
        <v>38.664700000000003</v>
      </c>
      <c r="G270" s="12">
        <v>7.4184999999999999</v>
      </c>
      <c r="H270" s="12">
        <v>36.771799999999999</v>
      </c>
      <c r="I270" s="12">
        <v>29.678799999999999</v>
      </c>
      <c r="J270" s="12">
        <v>7.093</v>
      </c>
      <c r="K270" s="12">
        <v>26.5501</v>
      </c>
      <c r="L270" s="12">
        <v>22.1753</v>
      </c>
      <c r="M270" s="12">
        <v>4.3747999999999996</v>
      </c>
      <c r="N270" s="12">
        <v>19.066500000000001</v>
      </c>
      <c r="O270" s="12">
        <v>15.924799999999999</v>
      </c>
      <c r="P270" s="12">
        <v>3.1417000000000002</v>
      </c>
      <c r="Q270" s="4">
        <f>E270+H269+K270+N270</f>
        <v>112.8729</v>
      </c>
      <c r="R270" s="4">
        <f>F270+I269+L270+O270</f>
        <v>96.633100000000013</v>
      </c>
      <c r="S270" s="4">
        <f>G270+J269+M270+P270</f>
        <v>16.239799999999999</v>
      </c>
    </row>
    <row r="271" spans="1:19" s="3" customFormat="1" ht="20.100000000000001" customHeight="1" thickBot="1" x14ac:dyDescent="0.25">
      <c r="A271" s="14">
        <f t="shared" si="4"/>
        <v>265</v>
      </c>
      <c r="B271" s="15" t="s">
        <v>258</v>
      </c>
      <c r="C271" s="15"/>
      <c r="D271" s="24">
        <v>2045.53</v>
      </c>
      <c r="E271" s="12">
        <v>88.414299999999997</v>
      </c>
      <c r="F271" s="12">
        <v>88.414299999999997</v>
      </c>
      <c r="G271" s="13">
        <v>0</v>
      </c>
      <c r="H271" s="12">
        <v>72.221100000000007</v>
      </c>
      <c r="I271" s="12">
        <v>72.221100000000007</v>
      </c>
      <c r="J271" s="13">
        <v>0</v>
      </c>
      <c r="K271" s="12">
        <v>52.726599999999998</v>
      </c>
      <c r="L271" s="12">
        <v>52.726599999999998</v>
      </c>
      <c r="M271" s="13">
        <v>0</v>
      </c>
      <c r="N271" s="12">
        <v>46.375599999999999</v>
      </c>
      <c r="O271" s="12">
        <v>46.375599999999999</v>
      </c>
      <c r="P271" s="13">
        <v>0</v>
      </c>
      <c r="Q271" s="4">
        <f>E271+H270+K271+N271</f>
        <v>224.28829999999999</v>
      </c>
      <c r="R271" s="4">
        <f>F271+I270+L271+O271</f>
        <v>217.19529999999997</v>
      </c>
      <c r="S271" s="4">
        <f>G271+J270+M271+P271</f>
        <v>7.093</v>
      </c>
    </row>
    <row r="272" spans="1:19" s="3" customFormat="1" ht="20.100000000000001" customHeight="1" thickBot="1" x14ac:dyDescent="0.25">
      <c r="A272" s="14">
        <f t="shared" si="4"/>
        <v>266</v>
      </c>
      <c r="B272" s="15" t="s">
        <v>259</v>
      </c>
      <c r="C272" s="15"/>
      <c r="D272" s="24">
        <v>2045.53</v>
      </c>
      <c r="E272" s="12">
        <v>89.659599999999998</v>
      </c>
      <c r="F272" s="12">
        <v>89.659599999999998</v>
      </c>
      <c r="G272" s="13">
        <v>0</v>
      </c>
      <c r="H272" s="12">
        <v>72.897300000000001</v>
      </c>
      <c r="I272" s="12">
        <v>72.897300000000001</v>
      </c>
      <c r="J272" s="13">
        <v>0</v>
      </c>
      <c r="K272" s="12">
        <v>52.8703</v>
      </c>
      <c r="L272" s="12">
        <v>52.8703</v>
      </c>
      <c r="M272" s="13">
        <v>0</v>
      </c>
      <c r="N272" s="12">
        <v>32.621400000000001</v>
      </c>
      <c r="O272" s="12">
        <v>32.621400000000001</v>
      </c>
      <c r="P272" s="13">
        <v>0</v>
      </c>
      <c r="Q272" s="4">
        <f>E272+H271+K272+N272</f>
        <v>247.37239999999997</v>
      </c>
      <c r="R272" s="4">
        <f>F272+I271+L272+O272</f>
        <v>247.37239999999997</v>
      </c>
      <c r="S272" s="4">
        <f>G272+J271+M272+P272</f>
        <v>0</v>
      </c>
    </row>
    <row r="273" spans="1:19" s="3" customFormat="1" ht="20.100000000000001" customHeight="1" thickBot="1" x14ac:dyDescent="0.25">
      <c r="A273" s="14">
        <f t="shared" si="4"/>
        <v>267</v>
      </c>
      <c r="B273" s="15" t="s">
        <v>260</v>
      </c>
      <c r="C273" s="15"/>
      <c r="D273" s="24">
        <v>2045.53</v>
      </c>
      <c r="E273" s="12">
        <v>242.12440000000001</v>
      </c>
      <c r="F273" s="12">
        <v>232.3459</v>
      </c>
      <c r="G273" s="12">
        <v>9.7784999999999993</v>
      </c>
      <c r="H273" s="12">
        <v>197.49639999999999</v>
      </c>
      <c r="I273" s="12">
        <v>189.5196</v>
      </c>
      <c r="J273" s="12">
        <v>7.9767999999999999</v>
      </c>
      <c r="K273" s="12">
        <v>141.52979999999999</v>
      </c>
      <c r="L273" s="12">
        <v>135.8134</v>
      </c>
      <c r="M273" s="12">
        <v>5.7164000000000001</v>
      </c>
      <c r="N273" s="12">
        <v>97.024299999999997</v>
      </c>
      <c r="O273" s="12">
        <v>93.105500000000006</v>
      </c>
      <c r="P273" s="12">
        <v>3.9188000000000001</v>
      </c>
      <c r="Q273" s="4">
        <f>E273+H272+K273+N273</f>
        <v>553.57580000000007</v>
      </c>
      <c r="R273" s="4">
        <f>F273+I272+L273+O273</f>
        <v>534.16210000000001</v>
      </c>
      <c r="S273" s="4">
        <f>G273+J272+M273+P273</f>
        <v>19.413699999999999</v>
      </c>
    </row>
    <row r="274" spans="1:19" s="3" customFormat="1" ht="20.100000000000001" customHeight="1" thickBot="1" x14ac:dyDescent="0.25">
      <c r="A274" s="14">
        <f t="shared" si="4"/>
        <v>268</v>
      </c>
      <c r="B274" s="15" t="s">
        <v>261</v>
      </c>
      <c r="C274" s="15"/>
      <c r="D274" s="24">
        <v>2045.53</v>
      </c>
      <c r="E274" s="12">
        <v>86.443899999999999</v>
      </c>
      <c r="F274" s="12">
        <v>86.443899999999999</v>
      </c>
      <c r="G274" s="13">
        <v>0</v>
      </c>
      <c r="H274" s="12">
        <v>71.417199999999994</v>
      </c>
      <c r="I274" s="12">
        <v>71.417199999999994</v>
      </c>
      <c r="J274" s="13">
        <v>0</v>
      </c>
      <c r="K274" s="12">
        <v>51.849400000000003</v>
      </c>
      <c r="L274" s="12">
        <v>51.849400000000003</v>
      </c>
      <c r="M274" s="13">
        <v>0</v>
      </c>
      <c r="N274" s="12">
        <v>36.660800000000002</v>
      </c>
      <c r="O274" s="12">
        <v>36.660800000000002</v>
      </c>
      <c r="P274" s="13">
        <v>0</v>
      </c>
      <c r="Q274" s="4">
        <f>E274+H273+K274+N274</f>
        <v>372.45049999999998</v>
      </c>
      <c r="R274" s="4">
        <f>F274+I273+L274+O274</f>
        <v>364.47370000000001</v>
      </c>
      <c r="S274" s="4">
        <f>G274+J273+M274+P274</f>
        <v>7.9767999999999999</v>
      </c>
    </row>
    <row r="275" spans="1:19" s="3" customFormat="1" ht="20.100000000000001" customHeight="1" thickBot="1" x14ac:dyDescent="0.25">
      <c r="A275" s="14">
        <f t="shared" si="4"/>
        <v>269</v>
      </c>
      <c r="B275" s="15" t="s">
        <v>262</v>
      </c>
      <c r="C275" s="15"/>
      <c r="D275" s="24">
        <v>2045.53</v>
      </c>
      <c r="E275" s="12">
        <v>211.77600000000001</v>
      </c>
      <c r="F275" s="12">
        <v>211.77600000000001</v>
      </c>
      <c r="G275" s="13">
        <v>0</v>
      </c>
      <c r="H275" s="12">
        <v>173.76599999999999</v>
      </c>
      <c r="I275" s="12">
        <v>173.76599999999999</v>
      </c>
      <c r="J275" s="13">
        <v>0</v>
      </c>
      <c r="K275" s="12">
        <v>123.7641</v>
      </c>
      <c r="L275" s="12">
        <v>123.7641</v>
      </c>
      <c r="M275" s="13">
        <v>0</v>
      </c>
      <c r="N275" s="12">
        <v>77.109800000000007</v>
      </c>
      <c r="O275" s="12">
        <v>77.109800000000007</v>
      </c>
      <c r="P275" s="13">
        <v>0</v>
      </c>
      <c r="Q275" s="4">
        <f>E275+H274+K275+N275</f>
        <v>484.06709999999998</v>
      </c>
      <c r="R275" s="4">
        <f>F275+I274+L275+O275</f>
        <v>484.06709999999998</v>
      </c>
      <c r="S275" s="4">
        <f>G275+J274+M275+P275</f>
        <v>0</v>
      </c>
    </row>
    <row r="276" spans="1:19" s="3" customFormat="1" ht="20.100000000000001" customHeight="1" thickBot="1" x14ac:dyDescent="0.25">
      <c r="A276" s="14">
        <f t="shared" si="4"/>
        <v>270</v>
      </c>
      <c r="B276" s="15" t="s">
        <v>263</v>
      </c>
      <c r="C276" s="15"/>
      <c r="D276" s="24">
        <v>2045.53</v>
      </c>
      <c r="E276" s="12">
        <v>262.2201</v>
      </c>
      <c r="F276" s="12">
        <v>262.2201</v>
      </c>
      <c r="G276" s="13">
        <v>0</v>
      </c>
      <c r="H276" s="12">
        <v>211.88560000000001</v>
      </c>
      <c r="I276" s="12">
        <v>211.88560000000001</v>
      </c>
      <c r="J276" s="13">
        <v>0</v>
      </c>
      <c r="K276" s="12">
        <v>156.28890000000001</v>
      </c>
      <c r="L276" s="12">
        <v>156.28890000000001</v>
      </c>
      <c r="M276" s="13">
        <v>0</v>
      </c>
      <c r="N276" s="12">
        <v>110.0958</v>
      </c>
      <c r="O276" s="12">
        <v>110.0958</v>
      </c>
      <c r="P276" s="13">
        <v>0</v>
      </c>
      <c r="Q276" s="4">
        <f>E276+H275+K276+N276</f>
        <v>702.37079999999992</v>
      </c>
      <c r="R276" s="4">
        <f>F276+I275+L276+O276</f>
        <v>702.37079999999992</v>
      </c>
      <c r="S276" s="4">
        <f>G276+J275+M276+P276</f>
        <v>0</v>
      </c>
    </row>
    <row r="277" spans="1:19" s="3" customFormat="1" ht="20.100000000000001" customHeight="1" thickBot="1" x14ac:dyDescent="0.25">
      <c r="A277" s="14">
        <f t="shared" si="4"/>
        <v>271</v>
      </c>
      <c r="B277" s="15" t="s">
        <v>264</v>
      </c>
      <c r="C277" s="15"/>
      <c r="D277" s="24">
        <v>2045.53</v>
      </c>
      <c r="E277" s="12">
        <v>127.6463</v>
      </c>
      <c r="F277" s="12">
        <v>127.6463</v>
      </c>
      <c r="G277" s="13">
        <v>0</v>
      </c>
      <c r="H277" s="12">
        <v>104.0501</v>
      </c>
      <c r="I277" s="12">
        <v>104.0501</v>
      </c>
      <c r="J277" s="13">
        <v>0</v>
      </c>
      <c r="K277" s="12">
        <v>73.319299999999998</v>
      </c>
      <c r="L277" s="12">
        <v>73.319299999999998</v>
      </c>
      <c r="M277" s="13">
        <v>0</v>
      </c>
      <c r="N277" s="12">
        <v>39.092199999999998</v>
      </c>
      <c r="O277" s="12">
        <v>39.092199999999998</v>
      </c>
      <c r="P277" s="13">
        <v>0</v>
      </c>
      <c r="Q277" s="4">
        <f>E277+H276+K277+N277</f>
        <v>451.9434</v>
      </c>
      <c r="R277" s="4">
        <f>F277+I276+L277+O277</f>
        <v>451.9434</v>
      </c>
      <c r="S277" s="4">
        <f>G277+J276+M277+P277</f>
        <v>0</v>
      </c>
    </row>
    <row r="278" spans="1:19" s="3" customFormat="1" ht="20.100000000000001" customHeight="1" thickBot="1" x14ac:dyDescent="0.25">
      <c r="A278" s="14">
        <f t="shared" si="4"/>
        <v>272</v>
      </c>
      <c r="B278" s="15" t="s">
        <v>265</v>
      </c>
      <c r="C278" s="15"/>
      <c r="D278" s="24">
        <v>2045.53</v>
      </c>
      <c r="E278" s="12">
        <v>58.433900000000001</v>
      </c>
      <c r="F278" s="12">
        <v>58.433900000000001</v>
      </c>
      <c r="G278" s="13">
        <v>0</v>
      </c>
      <c r="H278" s="12">
        <v>47.858499999999999</v>
      </c>
      <c r="I278" s="12">
        <v>47.858499999999999</v>
      </c>
      <c r="J278" s="13">
        <v>0</v>
      </c>
      <c r="K278" s="12">
        <v>34.992400000000004</v>
      </c>
      <c r="L278" s="12">
        <v>34.992400000000004</v>
      </c>
      <c r="M278" s="13">
        <v>0</v>
      </c>
      <c r="N278" s="12">
        <v>21.308900000000001</v>
      </c>
      <c r="O278" s="12">
        <v>21.308900000000001</v>
      </c>
      <c r="P278" s="13">
        <v>0</v>
      </c>
      <c r="Q278" s="4">
        <f>E278+H277+K278+N278</f>
        <v>218.78530000000001</v>
      </c>
      <c r="R278" s="4">
        <f>F278+I277+L278+O278</f>
        <v>218.78530000000001</v>
      </c>
      <c r="S278" s="4">
        <f>G278+J277+M278+P278</f>
        <v>0</v>
      </c>
    </row>
    <row r="279" spans="1:19" s="3" customFormat="1" ht="20.100000000000001" customHeight="1" thickBot="1" x14ac:dyDescent="0.25">
      <c r="A279" s="14">
        <f t="shared" si="4"/>
        <v>273</v>
      </c>
      <c r="B279" s="15" t="s">
        <v>266</v>
      </c>
      <c r="C279" s="15"/>
      <c r="D279" s="24">
        <v>2045.53</v>
      </c>
      <c r="E279" s="12">
        <v>105.0951</v>
      </c>
      <c r="F279" s="12">
        <v>105.0951</v>
      </c>
      <c r="G279" s="13">
        <v>0</v>
      </c>
      <c r="H279" s="12">
        <v>85.7089</v>
      </c>
      <c r="I279" s="12">
        <v>85.7089</v>
      </c>
      <c r="J279" s="13">
        <v>0</v>
      </c>
      <c r="K279" s="12">
        <v>62.589300000000001</v>
      </c>
      <c r="L279" s="12">
        <v>62.589300000000001</v>
      </c>
      <c r="M279" s="13">
        <v>0</v>
      </c>
      <c r="N279" s="12">
        <v>40.345799999999997</v>
      </c>
      <c r="O279" s="12">
        <v>40.345799999999997</v>
      </c>
      <c r="P279" s="13">
        <v>0</v>
      </c>
      <c r="Q279" s="4">
        <f>E279+H278+K279+N279</f>
        <v>255.8887</v>
      </c>
      <c r="R279" s="4">
        <f>F279+I278+L279+O279</f>
        <v>255.8887</v>
      </c>
      <c r="S279" s="4">
        <f>G279+J278+M279+P279</f>
        <v>0</v>
      </c>
    </row>
    <row r="280" spans="1:19" s="3" customFormat="1" ht="20.100000000000001" customHeight="1" thickBot="1" x14ac:dyDescent="0.25">
      <c r="A280" s="14">
        <f t="shared" si="4"/>
        <v>274</v>
      </c>
      <c r="B280" s="15" t="s">
        <v>267</v>
      </c>
      <c r="C280" s="15"/>
      <c r="D280" s="24">
        <v>2045.53</v>
      </c>
      <c r="E280" s="12">
        <v>116.9945</v>
      </c>
      <c r="F280" s="12">
        <v>116.9945</v>
      </c>
      <c r="G280" s="13">
        <v>0</v>
      </c>
      <c r="H280" s="12">
        <v>92.066199999999995</v>
      </c>
      <c r="I280" s="12">
        <v>92.066199999999995</v>
      </c>
      <c r="J280" s="13">
        <v>0</v>
      </c>
      <c r="K280" s="12">
        <v>65.596400000000003</v>
      </c>
      <c r="L280" s="12">
        <v>65.596400000000003</v>
      </c>
      <c r="M280" s="13">
        <v>0</v>
      </c>
      <c r="N280" s="12">
        <v>43.279800000000002</v>
      </c>
      <c r="O280" s="12">
        <v>43.279800000000002</v>
      </c>
      <c r="P280" s="13">
        <v>0</v>
      </c>
      <c r="Q280" s="4">
        <f>E280+H279+K280+N280</f>
        <v>311.57960000000003</v>
      </c>
      <c r="R280" s="4">
        <f>F280+I279+L280+O280</f>
        <v>311.57960000000003</v>
      </c>
      <c r="S280" s="4">
        <f>G280+J279+M280+P280</f>
        <v>0</v>
      </c>
    </row>
    <row r="281" spans="1:19" s="3" customFormat="1" ht="20.100000000000001" customHeight="1" thickBot="1" x14ac:dyDescent="0.25">
      <c r="A281" s="14">
        <f t="shared" si="4"/>
        <v>275</v>
      </c>
      <c r="B281" s="15" t="s">
        <v>268</v>
      </c>
      <c r="C281" s="15"/>
      <c r="D281" s="24">
        <v>2045.53</v>
      </c>
      <c r="E281" s="12">
        <v>62.1434</v>
      </c>
      <c r="F281" s="12">
        <v>59.185400000000001</v>
      </c>
      <c r="G281" s="12">
        <v>2.9580000000000002</v>
      </c>
      <c r="H281" s="12">
        <v>49.986899999999999</v>
      </c>
      <c r="I281" s="12">
        <v>47.607500000000002</v>
      </c>
      <c r="J281" s="12">
        <v>2.3794</v>
      </c>
      <c r="K281" s="12">
        <v>36.1875</v>
      </c>
      <c r="L281" s="12">
        <v>34.465000000000003</v>
      </c>
      <c r="M281" s="12">
        <v>1.7224999999999999</v>
      </c>
      <c r="N281" s="12">
        <v>23.176400000000001</v>
      </c>
      <c r="O281" s="12">
        <v>22.0732</v>
      </c>
      <c r="P281" s="12">
        <v>1.1032</v>
      </c>
      <c r="Q281" s="4">
        <f>E281+H280+K281+N281</f>
        <v>213.5735</v>
      </c>
      <c r="R281" s="4">
        <f>F281+I280+L281+O281</f>
        <v>207.78980000000001</v>
      </c>
      <c r="S281" s="4">
        <f>G281+J280+M281+P281</f>
        <v>5.7837000000000005</v>
      </c>
    </row>
    <row r="282" spans="1:19" s="3" customFormat="1" ht="20.100000000000001" customHeight="1" thickBot="1" x14ac:dyDescent="0.25">
      <c r="A282" s="14">
        <f t="shared" si="4"/>
        <v>276</v>
      </c>
      <c r="B282" s="15" t="s">
        <v>269</v>
      </c>
      <c r="C282" s="15"/>
      <c r="D282" s="24">
        <v>2045.53</v>
      </c>
      <c r="E282" s="12">
        <v>114.06010000000001</v>
      </c>
      <c r="F282" s="12">
        <v>114.06010000000001</v>
      </c>
      <c r="G282" s="13">
        <v>0</v>
      </c>
      <c r="H282" s="12">
        <v>91.526499999999999</v>
      </c>
      <c r="I282" s="12">
        <v>91.526499999999999</v>
      </c>
      <c r="J282" s="13">
        <v>0</v>
      </c>
      <c r="K282" s="12">
        <v>64.874799999999993</v>
      </c>
      <c r="L282" s="12">
        <v>64.874799999999993</v>
      </c>
      <c r="M282" s="13">
        <v>0</v>
      </c>
      <c r="N282" s="12">
        <v>44.92</v>
      </c>
      <c r="O282" s="12">
        <v>44.92</v>
      </c>
      <c r="P282" s="13">
        <v>0</v>
      </c>
      <c r="Q282" s="4">
        <f>E282+H281+K282+N282</f>
        <v>273.84179999999998</v>
      </c>
      <c r="R282" s="4">
        <f>F282+I281+L282+O282</f>
        <v>271.4624</v>
      </c>
      <c r="S282" s="4">
        <f>G282+J281+M282+P282</f>
        <v>2.3794</v>
      </c>
    </row>
    <row r="283" spans="1:19" s="3" customFormat="1" ht="20.100000000000001" customHeight="1" thickBot="1" x14ac:dyDescent="0.25">
      <c r="A283" s="14">
        <f t="shared" si="4"/>
        <v>277</v>
      </c>
      <c r="B283" s="15" t="s">
        <v>270</v>
      </c>
      <c r="C283" s="15"/>
      <c r="D283" s="24">
        <v>2045.53</v>
      </c>
      <c r="E283" s="12">
        <v>81.848200000000006</v>
      </c>
      <c r="F283" s="12">
        <v>68.830299999999994</v>
      </c>
      <c r="G283" s="12">
        <v>13.017899999999999</v>
      </c>
      <c r="H283" s="12">
        <v>62.279200000000003</v>
      </c>
      <c r="I283" s="12">
        <v>52.373699999999999</v>
      </c>
      <c r="J283" s="12">
        <v>9.9055</v>
      </c>
      <c r="K283" s="12">
        <v>44.689599999999999</v>
      </c>
      <c r="L283" s="12">
        <v>37.581800000000001</v>
      </c>
      <c r="M283" s="12">
        <v>7.1078000000000001</v>
      </c>
      <c r="N283" s="12">
        <v>28.305499999999999</v>
      </c>
      <c r="O283" s="12">
        <v>23.803599999999999</v>
      </c>
      <c r="P283" s="12">
        <v>4.5019</v>
      </c>
      <c r="Q283" s="4">
        <f>E283+H282+K283+N283</f>
        <v>246.3698</v>
      </c>
      <c r="R283" s="4">
        <f>F283+I282+L283+O283</f>
        <v>221.7422</v>
      </c>
      <c r="S283" s="4">
        <f>G283+J282+M283+P283</f>
        <v>24.627599999999997</v>
      </c>
    </row>
    <row r="284" spans="1:19" s="3" customFormat="1" ht="20.100000000000001" customHeight="1" thickBot="1" x14ac:dyDescent="0.25">
      <c r="A284" s="14">
        <f t="shared" si="4"/>
        <v>278</v>
      </c>
      <c r="B284" s="15" t="s">
        <v>271</v>
      </c>
      <c r="C284" s="15"/>
      <c r="D284" s="24">
        <v>2045.53</v>
      </c>
      <c r="E284" s="12">
        <v>75.392899999999997</v>
      </c>
      <c r="F284" s="12">
        <v>63.436900000000001</v>
      </c>
      <c r="G284" s="12">
        <v>11.956</v>
      </c>
      <c r="H284" s="12">
        <v>56.609099999999998</v>
      </c>
      <c r="I284" s="12">
        <v>47.631999999999998</v>
      </c>
      <c r="J284" s="12">
        <v>8.9771000000000001</v>
      </c>
      <c r="K284" s="12">
        <v>37.540500000000002</v>
      </c>
      <c r="L284" s="12">
        <v>31.587299999999999</v>
      </c>
      <c r="M284" s="12">
        <v>5.9531999999999998</v>
      </c>
      <c r="N284" s="12">
        <v>19.5152</v>
      </c>
      <c r="O284" s="12">
        <v>16.420500000000001</v>
      </c>
      <c r="P284" s="12">
        <v>3.0947</v>
      </c>
      <c r="Q284" s="4">
        <f>E284+H283+K284+N284</f>
        <v>194.7278</v>
      </c>
      <c r="R284" s="4">
        <f>F284+I283+L284+O284</f>
        <v>163.8184</v>
      </c>
      <c r="S284" s="4">
        <f>G284+J283+M284+P284</f>
        <v>30.909399999999998</v>
      </c>
    </row>
    <row r="285" spans="1:19" s="3" customFormat="1" ht="20.100000000000001" customHeight="1" thickBot="1" x14ac:dyDescent="0.25">
      <c r="A285" s="14">
        <f t="shared" si="4"/>
        <v>279</v>
      </c>
      <c r="B285" s="15" t="s">
        <v>272</v>
      </c>
      <c r="C285" s="15"/>
      <c r="D285" s="24">
        <v>2045.53</v>
      </c>
      <c r="E285" s="12">
        <v>213.80529999999999</v>
      </c>
      <c r="F285" s="12">
        <v>213.80529999999999</v>
      </c>
      <c r="G285" s="13">
        <v>0</v>
      </c>
      <c r="H285" s="12">
        <v>170.91650000000001</v>
      </c>
      <c r="I285" s="12">
        <v>170.91650000000001</v>
      </c>
      <c r="J285" s="13">
        <v>0</v>
      </c>
      <c r="K285" s="12">
        <v>120.62479999999999</v>
      </c>
      <c r="L285" s="12">
        <v>120.62479999999999</v>
      </c>
      <c r="M285" s="13">
        <v>0</v>
      </c>
      <c r="N285" s="12">
        <v>79.846900000000005</v>
      </c>
      <c r="O285" s="12">
        <v>79.846900000000005</v>
      </c>
      <c r="P285" s="13">
        <v>0</v>
      </c>
      <c r="Q285" s="4">
        <f>E285+H284+K285+N285</f>
        <v>470.8861</v>
      </c>
      <c r="R285" s="4">
        <f>F285+I284+L285+O285</f>
        <v>461.90899999999999</v>
      </c>
      <c r="S285" s="4">
        <f>G285+J284+M285+P285</f>
        <v>8.9771000000000001</v>
      </c>
    </row>
    <row r="286" spans="1:19" s="3" customFormat="1" ht="20.100000000000001" customHeight="1" thickBot="1" x14ac:dyDescent="0.25">
      <c r="A286" s="14">
        <f t="shared" si="4"/>
        <v>280</v>
      </c>
      <c r="B286" s="15" t="s">
        <v>273</v>
      </c>
      <c r="C286" s="15"/>
      <c r="D286" s="24">
        <v>2045.53</v>
      </c>
      <c r="E286" s="12">
        <v>216.80009999999999</v>
      </c>
      <c r="F286" s="12">
        <v>209.42670000000001</v>
      </c>
      <c r="G286" s="12">
        <v>7.3734000000000002</v>
      </c>
      <c r="H286" s="12">
        <v>182.7525</v>
      </c>
      <c r="I286" s="12">
        <v>173.42080000000001</v>
      </c>
      <c r="J286" s="12">
        <v>9.3316999999999997</v>
      </c>
      <c r="K286" s="12">
        <v>129.41540000000001</v>
      </c>
      <c r="L286" s="12">
        <v>124.16849999999999</v>
      </c>
      <c r="M286" s="12">
        <v>5.2469000000000001</v>
      </c>
      <c r="N286" s="12">
        <v>73.703000000000003</v>
      </c>
      <c r="O286" s="12">
        <v>71.588300000000004</v>
      </c>
      <c r="P286" s="12">
        <v>2.1147</v>
      </c>
      <c r="Q286" s="4">
        <f>E286+H285+K286+N286</f>
        <v>590.83499999999992</v>
      </c>
      <c r="R286" s="4">
        <f>F286+I285+L286+O286</f>
        <v>576.1</v>
      </c>
      <c r="S286" s="4">
        <f>G286+J285+M286+P286</f>
        <v>14.734999999999999</v>
      </c>
    </row>
    <row r="287" spans="1:19" s="3" customFormat="1" ht="20.100000000000001" customHeight="1" thickBot="1" x14ac:dyDescent="0.25">
      <c r="A287" s="14">
        <f t="shared" si="4"/>
        <v>281</v>
      </c>
      <c r="B287" s="15" t="s">
        <v>274</v>
      </c>
      <c r="C287" s="15"/>
      <c r="D287" s="24">
        <v>2045.53</v>
      </c>
      <c r="E287" s="12">
        <v>48.057499999999997</v>
      </c>
      <c r="F287" s="12">
        <v>45.826700000000002</v>
      </c>
      <c r="G287" s="12">
        <v>2.2307999999999999</v>
      </c>
      <c r="H287" s="12">
        <v>39.098999999999997</v>
      </c>
      <c r="I287" s="12">
        <v>37.283999999999999</v>
      </c>
      <c r="J287" s="12">
        <v>1.8149999999999999</v>
      </c>
      <c r="K287" s="12">
        <v>28.7729</v>
      </c>
      <c r="L287" s="12">
        <v>27.4373</v>
      </c>
      <c r="M287" s="12">
        <v>1.3355999999999999</v>
      </c>
      <c r="N287" s="12">
        <v>15.3527</v>
      </c>
      <c r="O287" s="12">
        <v>14.6401</v>
      </c>
      <c r="P287" s="12">
        <v>0.71260000000000001</v>
      </c>
      <c r="Q287" s="4">
        <f>E287+H286+K287+N287</f>
        <v>274.93560000000002</v>
      </c>
      <c r="R287" s="4">
        <f>F287+I286+L287+O287</f>
        <v>261.32490000000001</v>
      </c>
      <c r="S287" s="4">
        <f>G287+J286+M287+P287</f>
        <v>13.6107</v>
      </c>
    </row>
    <row r="288" spans="1:19" s="3" customFormat="1" ht="20.100000000000001" customHeight="1" thickBot="1" x14ac:dyDescent="0.25">
      <c r="A288" s="14">
        <f t="shared" si="4"/>
        <v>282</v>
      </c>
      <c r="B288" s="15" t="s">
        <v>275</v>
      </c>
      <c r="C288" s="15"/>
      <c r="D288" s="24">
        <v>2045.53</v>
      </c>
      <c r="E288" s="12">
        <v>122.07559999999999</v>
      </c>
      <c r="F288" s="12">
        <v>103.744</v>
      </c>
      <c r="G288" s="12">
        <v>18.331600000000002</v>
      </c>
      <c r="H288" s="12">
        <v>98.114900000000006</v>
      </c>
      <c r="I288" s="12">
        <v>83.381399999999999</v>
      </c>
      <c r="J288" s="12">
        <v>14.733499999999999</v>
      </c>
      <c r="K288" s="12">
        <v>66.542400000000001</v>
      </c>
      <c r="L288" s="12">
        <v>56.5501</v>
      </c>
      <c r="M288" s="12">
        <v>9.9923000000000002</v>
      </c>
      <c r="N288" s="12">
        <v>39.884700000000002</v>
      </c>
      <c r="O288" s="12">
        <v>33.895400000000002</v>
      </c>
      <c r="P288" s="12">
        <v>5.9893000000000001</v>
      </c>
      <c r="Q288" s="4">
        <f>E288+H287+K288+N288</f>
        <v>267.60169999999999</v>
      </c>
      <c r="R288" s="4">
        <f>F288+I287+L288+O288</f>
        <v>231.4735</v>
      </c>
      <c r="S288" s="4">
        <f>G288+J287+M288+P288</f>
        <v>36.128200000000007</v>
      </c>
    </row>
    <row r="289" spans="1:19" s="3" customFormat="1" ht="20.100000000000001" customHeight="1" thickBot="1" x14ac:dyDescent="0.25">
      <c r="A289" s="14">
        <f t="shared" si="4"/>
        <v>283</v>
      </c>
      <c r="B289" s="15" t="s">
        <v>276</v>
      </c>
      <c r="C289" s="15"/>
      <c r="D289" s="24">
        <v>2045.53</v>
      </c>
      <c r="E289" s="12">
        <v>127.3823</v>
      </c>
      <c r="F289" s="12">
        <v>122.581</v>
      </c>
      <c r="G289" s="12">
        <v>4.8013000000000003</v>
      </c>
      <c r="H289" s="12">
        <v>104.73009999999999</v>
      </c>
      <c r="I289" s="12">
        <v>100.7826</v>
      </c>
      <c r="J289" s="12">
        <v>3.9474999999999998</v>
      </c>
      <c r="K289" s="12">
        <v>76.141400000000004</v>
      </c>
      <c r="L289" s="12">
        <v>73.271500000000003</v>
      </c>
      <c r="M289" s="12">
        <v>2.8698999999999999</v>
      </c>
      <c r="N289" s="12">
        <v>57.235700000000001</v>
      </c>
      <c r="O289" s="12">
        <v>55.078400000000002</v>
      </c>
      <c r="P289" s="12">
        <v>2.1573000000000002</v>
      </c>
      <c r="Q289" s="4">
        <f>E289+H288+K289+N289</f>
        <v>358.87430000000001</v>
      </c>
      <c r="R289" s="4">
        <f>F289+I288+L289+O289</f>
        <v>334.31229999999999</v>
      </c>
      <c r="S289" s="4">
        <f>G289+J288+M289+P289</f>
        <v>24.562000000000001</v>
      </c>
    </row>
    <row r="290" spans="1:19" s="3" customFormat="1" ht="20.100000000000001" customHeight="1" thickBot="1" x14ac:dyDescent="0.25">
      <c r="A290" s="14">
        <f t="shared" si="4"/>
        <v>284</v>
      </c>
      <c r="B290" s="15" t="s">
        <v>277</v>
      </c>
      <c r="C290" s="15"/>
      <c r="D290" s="24">
        <v>2045.53</v>
      </c>
      <c r="E290" s="12">
        <v>58.489800000000002</v>
      </c>
      <c r="F290" s="12">
        <v>48.443100000000001</v>
      </c>
      <c r="G290" s="12">
        <v>10.0467</v>
      </c>
      <c r="H290" s="12">
        <v>47.308799999999998</v>
      </c>
      <c r="I290" s="12">
        <v>39.182699999999997</v>
      </c>
      <c r="J290" s="12">
        <v>8.1260999999999992</v>
      </c>
      <c r="K290" s="12">
        <v>33.820399999999999</v>
      </c>
      <c r="L290" s="12">
        <v>28.011099999999999</v>
      </c>
      <c r="M290" s="12">
        <v>5.8093000000000004</v>
      </c>
      <c r="N290" s="12">
        <v>24.6599</v>
      </c>
      <c r="O290" s="12">
        <v>20.424099999999999</v>
      </c>
      <c r="P290" s="12">
        <v>4.2358000000000002</v>
      </c>
      <c r="Q290" s="4">
        <f>E290+H289+K290+N290</f>
        <v>221.7002</v>
      </c>
      <c r="R290" s="4">
        <f>F290+I289+L290+O290</f>
        <v>197.66090000000003</v>
      </c>
      <c r="S290" s="4">
        <f>G290+J289+M290+P290</f>
        <v>24.039300000000001</v>
      </c>
    </row>
    <row r="291" spans="1:19" s="3" customFormat="1" ht="20.100000000000001" customHeight="1" thickBot="1" x14ac:dyDescent="0.25">
      <c r="A291" s="14">
        <f t="shared" si="4"/>
        <v>285</v>
      </c>
      <c r="B291" s="15" t="s">
        <v>278</v>
      </c>
      <c r="C291" s="15"/>
      <c r="D291" s="24">
        <v>2045.53</v>
      </c>
      <c r="E291" s="12">
        <v>176.08459999999999</v>
      </c>
      <c r="F291" s="12">
        <v>159.57169999999999</v>
      </c>
      <c r="G291" s="12">
        <v>16.512899999999998</v>
      </c>
      <c r="H291" s="12">
        <v>135.3707</v>
      </c>
      <c r="I291" s="12">
        <v>122.6758</v>
      </c>
      <c r="J291" s="12">
        <v>12.694900000000001</v>
      </c>
      <c r="K291" s="12">
        <v>96.7971</v>
      </c>
      <c r="L291" s="12">
        <v>87.7196</v>
      </c>
      <c r="M291" s="12">
        <v>9.0775000000000006</v>
      </c>
      <c r="N291" s="12">
        <v>62.8277</v>
      </c>
      <c r="O291" s="12">
        <v>56.9358</v>
      </c>
      <c r="P291" s="12">
        <v>5.8918999999999997</v>
      </c>
      <c r="Q291" s="4">
        <f>E291+H290+K291+N291</f>
        <v>383.01819999999998</v>
      </c>
      <c r="R291" s="4">
        <f>F291+I290+L291+O291</f>
        <v>343.40980000000002</v>
      </c>
      <c r="S291" s="4">
        <f>G291+J290+M291+P291</f>
        <v>39.608399999999996</v>
      </c>
    </row>
    <row r="292" spans="1:19" s="3" customFormat="1" ht="20.100000000000001" customHeight="1" thickBot="1" x14ac:dyDescent="0.25">
      <c r="A292" s="14">
        <f t="shared" si="4"/>
        <v>286</v>
      </c>
      <c r="B292" s="15" t="s">
        <v>279</v>
      </c>
      <c r="C292" s="15"/>
      <c r="D292" s="24">
        <v>2045.53</v>
      </c>
      <c r="E292" s="12">
        <v>146.9581</v>
      </c>
      <c r="F292" s="12">
        <v>141.3511</v>
      </c>
      <c r="G292" s="12">
        <v>5.6070000000000002</v>
      </c>
      <c r="H292" s="12">
        <v>109.0971</v>
      </c>
      <c r="I292" s="12">
        <v>104.9346</v>
      </c>
      <c r="J292" s="12">
        <v>4.1624999999999996</v>
      </c>
      <c r="K292" s="12">
        <v>78.414299999999997</v>
      </c>
      <c r="L292" s="12">
        <v>75.422499999999999</v>
      </c>
      <c r="M292" s="12">
        <v>2.9918</v>
      </c>
      <c r="N292" s="12">
        <v>53.892899999999997</v>
      </c>
      <c r="O292" s="12">
        <v>51.8367</v>
      </c>
      <c r="P292" s="12">
        <v>2.0562</v>
      </c>
      <c r="Q292" s="4">
        <f>E292+H291+K292+N292</f>
        <v>414.63600000000002</v>
      </c>
      <c r="R292" s="4">
        <f>F292+I291+L292+O292</f>
        <v>391.28610000000003</v>
      </c>
      <c r="S292" s="4">
        <f>G292+J291+M292+P292</f>
        <v>23.349900000000002</v>
      </c>
    </row>
    <row r="293" spans="1:19" s="3" customFormat="1" ht="20.100000000000001" customHeight="1" thickBot="1" x14ac:dyDescent="0.25">
      <c r="A293" s="14">
        <f t="shared" si="4"/>
        <v>287</v>
      </c>
      <c r="B293" s="15" t="s">
        <v>280</v>
      </c>
      <c r="C293" s="15"/>
      <c r="D293" s="24">
        <v>2045.53</v>
      </c>
      <c r="E293" s="12">
        <v>168.8031</v>
      </c>
      <c r="F293" s="12">
        <v>164.863</v>
      </c>
      <c r="G293" s="12">
        <v>3.9401000000000002</v>
      </c>
      <c r="H293" s="12">
        <v>139.5147</v>
      </c>
      <c r="I293" s="12">
        <v>136.25829999999999</v>
      </c>
      <c r="J293" s="12">
        <v>3.2564000000000002</v>
      </c>
      <c r="K293" s="12">
        <v>95.784800000000004</v>
      </c>
      <c r="L293" s="12">
        <v>93.549099999999996</v>
      </c>
      <c r="M293" s="12">
        <v>2.2357</v>
      </c>
      <c r="N293" s="12">
        <v>64.712000000000003</v>
      </c>
      <c r="O293" s="12">
        <v>63.201500000000003</v>
      </c>
      <c r="P293" s="12">
        <v>1.5105</v>
      </c>
      <c r="Q293" s="4">
        <f>E293+H292+K293+N293</f>
        <v>438.39699999999999</v>
      </c>
      <c r="R293" s="4">
        <f>F293+I292+L293+O293</f>
        <v>426.54820000000001</v>
      </c>
      <c r="S293" s="4">
        <f>G293+J292+M293+P293</f>
        <v>11.848799999999999</v>
      </c>
    </row>
    <row r="294" spans="1:19" s="3" customFormat="1" ht="20.100000000000001" customHeight="1" thickBot="1" x14ac:dyDescent="0.25">
      <c r="A294" s="14">
        <f t="shared" si="4"/>
        <v>288</v>
      </c>
      <c r="B294" s="15" t="s">
        <v>281</v>
      </c>
      <c r="C294" s="15"/>
      <c r="D294" s="24">
        <v>2045.53</v>
      </c>
      <c r="E294" s="12">
        <v>108.6551</v>
      </c>
      <c r="F294" s="12">
        <v>101.4323</v>
      </c>
      <c r="G294" s="12">
        <v>7.2228000000000003</v>
      </c>
      <c r="H294" s="12">
        <v>86.1892</v>
      </c>
      <c r="I294" s="12">
        <v>80.459699999999998</v>
      </c>
      <c r="J294" s="12">
        <v>5.7294999999999998</v>
      </c>
      <c r="K294" s="12">
        <v>61.621000000000002</v>
      </c>
      <c r="L294" s="12">
        <v>57.524700000000003</v>
      </c>
      <c r="M294" s="12">
        <v>4.0963000000000003</v>
      </c>
      <c r="N294" s="12">
        <v>38.579300000000003</v>
      </c>
      <c r="O294" s="12">
        <v>36.014699999999998</v>
      </c>
      <c r="P294" s="12">
        <v>2.5646</v>
      </c>
      <c r="Q294" s="4">
        <f>E294+H293+K294+N294</f>
        <v>348.37009999999998</v>
      </c>
      <c r="R294" s="4">
        <f>F294+I293+L294+O294</f>
        <v>331.23</v>
      </c>
      <c r="S294" s="4">
        <f>G294+J293+M294+P294</f>
        <v>17.1401</v>
      </c>
    </row>
    <row r="295" spans="1:19" s="3" customFormat="1" ht="20.100000000000001" customHeight="1" thickBot="1" x14ac:dyDescent="0.25">
      <c r="A295" s="14">
        <f t="shared" si="4"/>
        <v>289</v>
      </c>
      <c r="B295" s="15" t="s">
        <v>282</v>
      </c>
      <c r="C295" s="15"/>
      <c r="D295" s="24">
        <v>2045.53</v>
      </c>
      <c r="E295" s="12">
        <v>175.85990000000001</v>
      </c>
      <c r="F295" s="12">
        <v>161.3503</v>
      </c>
      <c r="G295" s="12">
        <v>14.509600000000001</v>
      </c>
      <c r="H295" s="12">
        <v>138.9897</v>
      </c>
      <c r="I295" s="12">
        <v>127.39790000000001</v>
      </c>
      <c r="J295" s="12">
        <v>11.591799999999999</v>
      </c>
      <c r="K295" s="12">
        <v>96.221999999999994</v>
      </c>
      <c r="L295" s="12">
        <v>88.429199999999994</v>
      </c>
      <c r="M295" s="12">
        <v>7.7927999999999997</v>
      </c>
      <c r="N295" s="12">
        <v>64.963399999999993</v>
      </c>
      <c r="O295" s="12">
        <v>59.802599999999998</v>
      </c>
      <c r="P295" s="12">
        <v>5.1608000000000001</v>
      </c>
      <c r="Q295" s="4">
        <f>E295+H294+K295+N295</f>
        <v>423.23449999999997</v>
      </c>
      <c r="R295" s="4">
        <f>F295+I294+L295+O295</f>
        <v>390.04179999999997</v>
      </c>
      <c r="S295" s="4">
        <f>G295+J294+M295+P295</f>
        <v>33.192700000000002</v>
      </c>
    </row>
    <row r="296" spans="1:19" s="3" customFormat="1" ht="20.100000000000001" customHeight="1" thickBot="1" x14ac:dyDescent="0.25">
      <c r="A296" s="14">
        <f t="shared" si="4"/>
        <v>290</v>
      </c>
      <c r="B296" s="15" t="s">
        <v>283</v>
      </c>
      <c r="C296" s="15"/>
      <c r="D296" s="24">
        <v>2045.53</v>
      </c>
      <c r="E296" s="12">
        <v>101.387</v>
      </c>
      <c r="F296" s="12">
        <v>100.3886</v>
      </c>
      <c r="G296" s="12">
        <v>0.99839999999999995</v>
      </c>
      <c r="H296" s="12">
        <v>79.060100000000006</v>
      </c>
      <c r="I296" s="12">
        <v>78.281599999999997</v>
      </c>
      <c r="J296" s="12">
        <v>0.77849999999999997</v>
      </c>
      <c r="K296" s="12">
        <v>56.688899999999997</v>
      </c>
      <c r="L296" s="12">
        <v>56.130699999999997</v>
      </c>
      <c r="M296" s="12">
        <v>0.55820000000000003</v>
      </c>
      <c r="N296" s="12">
        <v>35.407499999999999</v>
      </c>
      <c r="O296" s="12">
        <v>35.058799999999998</v>
      </c>
      <c r="P296" s="12">
        <v>0.34870000000000001</v>
      </c>
      <c r="Q296" s="4">
        <f>E296+H295+K296+N296</f>
        <v>332.47310000000004</v>
      </c>
      <c r="R296" s="4">
        <f>F296+I295+L296+O296</f>
        <v>318.976</v>
      </c>
      <c r="S296" s="4">
        <f>G296+J295+M296+P296</f>
        <v>13.4971</v>
      </c>
    </row>
    <row r="297" spans="1:19" s="3" customFormat="1" ht="20.100000000000001" customHeight="1" thickBot="1" x14ac:dyDescent="0.25">
      <c r="A297" s="14">
        <f t="shared" si="4"/>
        <v>291</v>
      </c>
      <c r="B297" s="15" t="s">
        <v>284</v>
      </c>
      <c r="C297" s="15"/>
      <c r="D297" s="24">
        <v>2045.53</v>
      </c>
      <c r="E297" s="12">
        <v>175.3767</v>
      </c>
      <c r="F297" s="12">
        <v>163.37620000000001</v>
      </c>
      <c r="G297" s="12">
        <v>12.000500000000001</v>
      </c>
      <c r="H297" s="12">
        <v>132.84299999999999</v>
      </c>
      <c r="I297" s="12">
        <v>123.753</v>
      </c>
      <c r="J297" s="12">
        <v>9.09</v>
      </c>
      <c r="K297" s="12">
        <v>96.5792</v>
      </c>
      <c r="L297" s="12">
        <v>89.970500000000001</v>
      </c>
      <c r="M297" s="12">
        <v>6.6086999999999998</v>
      </c>
      <c r="N297" s="12">
        <v>62.212400000000002</v>
      </c>
      <c r="O297" s="12">
        <v>57.955399999999997</v>
      </c>
      <c r="P297" s="12">
        <v>4.2569999999999997</v>
      </c>
      <c r="Q297" s="4">
        <f>E297+H296+K297+N297</f>
        <v>413.22840000000002</v>
      </c>
      <c r="R297" s="4">
        <f>F297+I296+L297+O297</f>
        <v>389.58370000000002</v>
      </c>
      <c r="S297" s="4">
        <f>G297+J296+M297+P297</f>
        <v>23.6447</v>
      </c>
    </row>
    <row r="298" spans="1:19" s="3" customFormat="1" ht="20.100000000000001" customHeight="1" thickBot="1" x14ac:dyDescent="0.25">
      <c r="A298" s="14">
        <f t="shared" si="4"/>
        <v>292</v>
      </c>
      <c r="B298" s="15" t="s">
        <v>285</v>
      </c>
      <c r="C298" s="15"/>
      <c r="D298" s="24">
        <v>2045.53</v>
      </c>
      <c r="E298" s="12">
        <v>184.9057</v>
      </c>
      <c r="F298" s="12">
        <v>145.23269999999999</v>
      </c>
      <c r="G298" s="12">
        <v>39.673000000000002</v>
      </c>
      <c r="H298" s="12">
        <v>146.2621</v>
      </c>
      <c r="I298" s="12">
        <v>114.8806</v>
      </c>
      <c r="J298" s="12">
        <v>31.381499999999999</v>
      </c>
      <c r="K298" s="12">
        <v>105.3844</v>
      </c>
      <c r="L298" s="12">
        <v>82.773399999999995</v>
      </c>
      <c r="M298" s="12">
        <v>22.611000000000001</v>
      </c>
      <c r="N298" s="12">
        <v>61.383200000000002</v>
      </c>
      <c r="O298" s="12">
        <v>48.212899999999998</v>
      </c>
      <c r="P298" s="12">
        <v>13.170299999999999</v>
      </c>
      <c r="Q298" s="4">
        <f>E298+H297+K298+N298</f>
        <v>484.5163</v>
      </c>
      <c r="R298" s="4">
        <f>F298+I297+L298+O298</f>
        <v>399.97199999999998</v>
      </c>
      <c r="S298" s="4">
        <f>G298+J297+M298+P298</f>
        <v>84.544300000000007</v>
      </c>
    </row>
    <row r="299" spans="1:19" s="3" customFormat="1" ht="20.100000000000001" customHeight="1" thickBot="1" x14ac:dyDescent="0.25">
      <c r="A299" s="14">
        <f t="shared" si="4"/>
        <v>293</v>
      </c>
      <c r="B299" s="15" t="s">
        <v>286</v>
      </c>
      <c r="C299" s="15"/>
      <c r="D299" s="24">
        <v>2045.53</v>
      </c>
      <c r="E299" s="12">
        <v>154.88939999999999</v>
      </c>
      <c r="F299" s="12">
        <v>144.97790000000001</v>
      </c>
      <c r="G299" s="12">
        <v>9.9115000000000002</v>
      </c>
      <c r="H299" s="12">
        <v>131.64709999999999</v>
      </c>
      <c r="I299" s="12">
        <v>123.22450000000001</v>
      </c>
      <c r="J299" s="12">
        <v>8.4225999999999992</v>
      </c>
      <c r="K299" s="12">
        <v>95.812100000000001</v>
      </c>
      <c r="L299" s="12">
        <v>89.682199999999995</v>
      </c>
      <c r="M299" s="12">
        <v>6.1299000000000001</v>
      </c>
      <c r="N299" s="12">
        <v>70.7834</v>
      </c>
      <c r="O299" s="12">
        <v>66.254900000000006</v>
      </c>
      <c r="P299" s="12">
        <v>4.5285000000000002</v>
      </c>
      <c r="Q299" s="4">
        <f>E299+H298+K299+N299</f>
        <v>467.74699999999996</v>
      </c>
      <c r="R299" s="4">
        <f>F299+I298+L299+O299</f>
        <v>415.79560000000004</v>
      </c>
      <c r="S299" s="4">
        <f>G299+J298+M299+P299</f>
        <v>51.9514</v>
      </c>
    </row>
    <row r="300" spans="1:19" s="3" customFormat="1" ht="20.100000000000001" customHeight="1" thickBot="1" x14ac:dyDescent="0.25">
      <c r="A300" s="14">
        <f t="shared" si="4"/>
        <v>294</v>
      </c>
      <c r="B300" s="15" t="s">
        <v>287</v>
      </c>
      <c r="C300" s="15"/>
      <c r="D300" s="24">
        <v>2045.53</v>
      </c>
      <c r="E300" s="12">
        <v>24.8094</v>
      </c>
      <c r="F300" s="12">
        <v>24.8094</v>
      </c>
      <c r="G300" s="13">
        <v>0</v>
      </c>
      <c r="H300" s="12">
        <v>19.383099999999999</v>
      </c>
      <c r="I300" s="12">
        <v>19.383099999999999</v>
      </c>
      <c r="J300" s="13">
        <v>0</v>
      </c>
      <c r="K300" s="12">
        <v>17.4176</v>
      </c>
      <c r="L300" s="12">
        <v>17.4176</v>
      </c>
      <c r="M300" s="13">
        <v>0</v>
      </c>
      <c r="N300" s="12">
        <v>12.9946</v>
      </c>
      <c r="O300" s="12">
        <v>12.9946</v>
      </c>
      <c r="P300" s="13">
        <v>0</v>
      </c>
      <c r="Q300" s="4">
        <f>E300+H299+K300+N300</f>
        <v>186.86869999999999</v>
      </c>
      <c r="R300" s="4">
        <f>F300+I299+L300+O300</f>
        <v>178.4461</v>
      </c>
      <c r="S300" s="4">
        <f>G300+J299+M300+P300</f>
        <v>8.4225999999999992</v>
      </c>
    </row>
    <row r="301" spans="1:19" s="3" customFormat="1" ht="20.100000000000001" customHeight="1" thickBot="1" x14ac:dyDescent="0.25">
      <c r="A301" s="14">
        <f t="shared" si="4"/>
        <v>295</v>
      </c>
      <c r="B301" s="15" t="s">
        <v>288</v>
      </c>
      <c r="C301" s="15"/>
      <c r="D301" s="24">
        <v>2045.53</v>
      </c>
      <c r="E301" s="12">
        <v>38.6935</v>
      </c>
      <c r="F301" s="12">
        <v>38.6935</v>
      </c>
      <c r="G301" s="13">
        <v>0</v>
      </c>
      <c r="H301" s="12">
        <v>31.794699999999999</v>
      </c>
      <c r="I301" s="12">
        <v>31.794699999999999</v>
      </c>
      <c r="J301" s="13">
        <v>0</v>
      </c>
      <c r="K301" s="12">
        <v>23.1191</v>
      </c>
      <c r="L301" s="12">
        <v>23.1191</v>
      </c>
      <c r="M301" s="13">
        <v>0</v>
      </c>
      <c r="N301" s="12">
        <v>16.778199999999998</v>
      </c>
      <c r="O301" s="12">
        <v>16.778199999999998</v>
      </c>
      <c r="P301" s="13">
        <v>0</v>
      </c>
      <c r="Q301" s="4">
        <f>E301+H300+K301+N301</f>
        <v>97.9739</v>
      </c>
      <c r="R301" s="4">
        <f>F301+I300+L301+O301</f>
        <v>97.9739</v>
      </c>
      <c r="S301" s="4">
        <f>G301+J300+M301+P301</f>
        <v>0</v>
      </c>
    </row>
    <row r="302" spans="1:19" s="3" customFormat="1" ht="20.100000000000001" customHeight="1" thickBot="1" x14ac:dyDescent="0.25">
      <c r="A302" s="14">
        <f t="shared" si="4"/>
        <v>296</v>
      </c>
      <c r="B302" s="15" t="s">
        <v>289</v>
      </c>
      <c r="C302" s="15"/>
      <c r="D302" s="24">
        <v>2045.53</v>
      </c>
      <c r="E302" s="12">
        <v>50.238100000000003</v>
      </c>
      <c r="F302" s="12">
        <v>50.238100000000003</v>
      </c>
      <c r="G302" s="13">
        <v>0</v>
      </c>
      <c r="H302" s="12">
        <v>45.564599999999999</v>
      </c>
      <c r="I302" s="12">
        <v>45.564599999999999</v>
      </c>
      <c r="J302" s="13">
        <v>0</v>
      </c>
      <c r="K302" s="12">
        <v>28.3993</v>
      </c>
      <c r="L302" s="12">
        <v>28.3993</v>
      </c>
      <c r="M302" s="13">
        <v>0</v>
      </c>
      <c r="N302" s="12">
        <v>20.025099999999998</v>
      </c>
      <c r="O302" s="12">
        <v>20.025099999999998</v>
      </c>
      <c r="P302" s="13">
        <v>0</v>
      </c>
      <c r="Q302" s="4">
        <f>E302+H301+K302+N302</f>
        <v>130.4572</v>
      </c>
      <c r="R302" s="4">
        <f>F302+I301+L302+O302</f>
        <v>130.4572</v>
      </c>
      <c r="S302" s="4">
        <f>G302+J301+M302+P302</f>
        <v>0</v>
      </c>
    </row>
    <row r="303" spans="1:19" s="3" customFormat="1" ht="20.100000000000001" customHeight="1" thickBot="1" x14ac:dyDescent="0.25">
      <c r="A303" s="14">
        <f t="shared" si="4"/>
        <v>297</v>
      </c>
      <c r="B303" s="15" t="s">
        <v>290</v>
      </c>
      <c r="C303" s="15"/>
      <c r="D303" s="24">
        <v>2045.53</v>
      </c>
      <c r="E303" s="12">
        <v>51.672600000000003</v>
      </c>
      <c r="F303" s="12">
        <v>44.988</v>
      </c>
      <c r="G303" s="12">
        <v>6.6845999999999997</v>
      </c>
      <c r="H303" s="12">
        <v>41.470100000000002</v>
      </c>
      <c r="I303" s="12">
        <v>36.105400000000003</v>
      </c>
      <c r="J303" s="12">
        <v>5.3647</v>
      </c>
      <c r="K303" s="12">
        <v>27.490200000000002</v>
      </c>
      <c r="L303" s="12">
        <v>23.933900000000001</v>
      </c>
      <c r="M303" s="12">
        <v>3.5562999999999998</v>
      </c>
      <c r="N303" s="12">
        <v>15.6317</v>
      </c>
      <c r="O303" s="12">
        <v>13.609500000000001</v>
      </c>
      <c r="P303" s="12">
        <v>2.0222000000000002</v>
      </c>
      <c r="Q303" s="4">
        <f>E303+H302+K303+N303</f>
        <v>140.35910000000001</v>
      </c>
      <c r="R303" s="4">
        <f>F303+I302+L303+O303</f>
        <v>128.096</v>
      </c>
      <c r="S303" s="4">
        <f>G303+J302+M303+P303</f>
        <v>12.2631</v>
      </c>
    </row>
    <row r="304" spans="1:19" s="3" customFormat="1" ht="20.100000000000001" customHeight="1" thickBot="1" x14ac:dyDescent="0.25">
      <c r="A304" s="14">
        <f t="shared" si="4"/>
        <v>298</v>
      </c>
      <c r="B304" s="15" t="s">
        <v>291</v>
      </c>
      <c r="C304" s="15"/>
      <c r="D304" s="24">
        <v>2045.53</v>
      </c>
      <c r="E304" s="12">
        <v>90.101299999999995</v>
      </c>
      <c r="F304" s="12">
        <v>90.101299999999995</v>
      </c>
      <c r="G304" s="13">
        <v>0</v>
      </c>
      <c r="H304" s="12">
        <v>73.968699999999998</v>
      </c>
      <c r="I304" s="12">
        <v>73.968699999999998</v>
      </c>
      <c r="J304" s="13">
        <v>0</v>
      </c>
      <c r="K304" s="12">
        <v>53.700200000000002</v>
      </c>
      <c r="L304" s="12">
        <v>53.700200000000002</v>
      </c>
      <c r="M304" s="13">
        <v>0</v>
      </c>
      <c r="N304" s="12">
        <v>32.082000000000001</v>
      </c>
      <c r="O304" s="12">
        <v>32.082000000000001</v>
      </c>
      <c r="P304" s="13">
        <v>0</v>
      </c>
      <c r="Q304" s="4">
        <f>E304+H303+K304+N304</f>
        <v>217.35359999999997</v>
      </c>
      <c r="R304" s="4">
        <f>F304+I303+L304+O304</f>
        <v>211.9889</v>
      </c>
      <c r="S304" s="4">
        <f>G304+J303+M304+P304</f>
        <v>5.3647</v>
      </c>
    </row>
    <row r="305" spans="1:19" s="3" customFormat="1" ht="20.100000000000001" customHeight="1" thickBot="1" x14ac:dyDescent="0.25">
      <c r="A305" s="14">
        <f t="shared" si="4"/>
        <v>299</v>
      </c>
      <c r="B305" s="15" t="s">
        <v>292</v>
      </c>
      <c r="C305" s="15"/>
      <c r="D305" s="24">
        <v>2045.53</v>
      </c>
      <c r="E305" s="12">
        <v>166.73330000000001</v>
      </c>
      <c r="F305" s="12">
        <v>166.73330000000001</v>
      </c>
      <c r="G305" s="13">
        <v>0</v>
      </c>
      <c r="H305" s="12">
        <v>137.21960000000001</v>
      </c>
      <c r="I305" s="12">
        <v>137.21960000000001</v>
      </c>
      <c r="J305" s="13">
        <v>0</v>
      </c>
      <c r="K305" s="12">
        <v>93.783100000000005</v>
      </c>
      <c r="L305" s="12">
        <v>93.783100000000005</v>
      </c>
      <c r="M305" s="13">
        <v>0</v>
      </c>
      <c r="N305" s="12">
        <v>76.399600000000007</v>
      </c>
      <c r="O305" s="12">
        <v>76.399600000000007</v>
      </c>
      <c r="P305" s="13">
        <v>0</v>
      </c>
      <c r="Q305" s="4">
        <f>E305+H304+K305+N305</f>
        <v>410.88470000000001</v>
      </c>
      <c r="R305" s="4">
        <f>F305+I304+L305+O305</f>
        <v>410.88470000000001</v>
      </c>
      <c r="S305" s="4">
        <f>G305+J304+M305+P305</f>
        <v>0</v>
      </c>
    </row>
    <row r="306" spans="1:19" s="3" customFormat="1" ht="20.100000000000001" customHeight="1" thickBot="1" x14ac:dyDescent="0.25">
      <c r="A306" s="14">
        <f t="shared" si="4"/>
        <v>300</v>
      </c>
      <c r="B306" s="15" t="s">
        <v>293</v>
      </c>
      <c r="C306" s="15"/>
      <c r="D306" s="24">
        <v>2045.53</v>
      </c>
      <c r="E306" s="12">
        <v>90.178399999999996</v>
      </c>
      <c r="F306" s="12">
        <v>82.246399999999994</v>
      </c>
      <c r="G306" s="12">
        <v>7.9320000000000004</v>
      </c>
      <c r="H306" s="12">
        <v>72.4923</v>
      </c>
      <c r="I306" s="12">
        <v>66.115899999999996</v>
      </c>
      <c r="J306" s="12">
        <v>6.3764000000000003</v>
      </c>
      <c r="K306" s="12">
        <v>50.472700000000003</v>
      </c>
      <c r="L306" s="12">
        <v>46.033099999999997</v>
      </c>
      <c r="M306" s="12">
        <v>4.4396000000000004</v>
      </c>
      <c r="N306" s="12">
        <v>32.1477</v>
      </c>
      <c r="O306" s="12">
        <v>29.32</v>
      </c>
      <c r="P306" s="12">
        <v>2.8277000000000001</v>
      </c>
      <c r="Q306" s="4">
        <f>E306+H305+K306+N306</f>
        <v>310.01840000000004</v>
      </c>
      <c r="R306" s="4">
        <f>F306+I305+L306+O306</f>
        <v>294.81909999999999</v>
      </c>
      <c r="S306" s="4">
        <f>G306+J305+M306+P306</f>
        <v>15.199300000000001</v>
      </c>
    </row>
    <row r="307" spans="1:19" s="3" customFormat="1" ht="20.100000000000001" customHeight="1" thickBot="1" x14ac:dyDescent="0.25">
      <c r="A307" s="14">
        <f t="shared" si="4"/>
        <v>301</v>
      </c>
      <c r="B307" s="15" t="s">
        <v>294</v>
      </c>
      <c r="C307" s="15"/>
      <c r="D307" s="24">
        <v>2045.53</v>
      </c>
      <c r="E307" s="12">
        <v>112.3001</v>
      </c>
      <c r="F307" s="12">
        <v>112.3001</v>
      </c>
      <c r="G307" s="13">
        <v>0</v>
      </c>
      <c r="H307" s="12">
        <v>90.215199999999996</v>
      </c>
      <c r="I307" s="12">
        <v>90.215199999999996</v>
      </c>
      <c r="J307" s="13">
        <v>0</v>
      </c>
      <c r="K307" s="12">
        <v>64.398600000000002</v>
      </c>
      <c r="L307" s="12">
        <v>64.398600000000002</v>
      </c>
      <c r="M307" s="13">
        <v>0</v>
      </c>
      <c r="N307" s="12">
        <v>44.458500000000001</v>
      </c>
      <c r="O307" s="12">
        <v>44.458500000000001</v>
      </c>
      <c r="P307" s="13">
        <v>0</v>
      </c>
      <c r="Q307" s="4">
        <f>E307+H306+K307+N307</f>
        <v>293.64949999999999</v>
      </c>
      <c r="R307" s="4">
        <f>F307+I306+L307+O307</f>
        <v>287.2731</v>
      </c>
      <c r="S307" s="4">
        <f>G307+J306+M307+P307</f>
        <v>6.3764000000000003</v>
      </c>
    </row>
    <row r="308" spans="1:19" s="3" customFormat="1" ht="20.100000000000001" customHeight="1" thickBot="1" x14ac:dyDescent="0.25">
      <c r="A308" s="14">
        <f t="shared" si="4"/>
        <v>302</v>
      </c>
      <c r="B308" s="15" t="s">
        <v>295</v>
      </c>
      <c r="C308" s="15"/>
      <c r="D308" s="24">
        <v>2045.53</v>
      </c>
      <c r="E308" s="12">
        <v>83.200800000000001</v>
      </c>
      <c r="F308" s="12">
        <v>78.512100000000004</v>
      </c>
      <c r="G308" s="12">
        <v>4.6886999999999999</v>
      </c>
      <c r="H308" s="12">
        <v>67.835599999999999</v>
      </c>
      <c r="I308" s="12">
        <v>64.012799999999999</v>
      </c>
      <c r="J308" s="12">
        <v>3.8228</v>
      </c>
      <c r="K308" s="12">
        <v>47.451999999999998</v>
      </c>
      <c r="L308" s="12">
        <v>44.777900000000002</v>
      </c>
      <c r="M308" s="12">
        <v>2.6741000000000001</v>
      </c>
      <c r="N308" s="12">
        <v>29.680700000000002</v>
      </c>
      <c r="O308" s="12">
        <v>28.008099999999999</v>
      </c>
      <c r="P308" s="12">
        <v>1.6726000000000001</v>
      </c>
      <c r="Q308" s="4">
        <f>E308+H307+K308+N308</f>
        <v>250.5487</v>
      </c>
      <c r="R308" s="4">
        <f>F308+I307+L308+O308</f>
        <v>241.51330000000002</v>
      </c>
      <c r="S308" s="4">
        <f>G308+J307+M308+P308</f>
        <v>9.0353999999999992</v>
      </c>
    </row>
    <row r="309" spans="1:19" s="3" customFormat="1" ht="20.100000000000001" customHeight="1" thickBot="1" x14ac:dyDescent="0.25">
      <c r="A309" s="14">
        <f t="shared" si="4"/>
        <v>303</v>
      </c>
      <c r="B309" s="15" t="s">
        <v>296</v>
      </c>
      <c r="C309" s="15"/>
      <c r="D309" s="24">
        <v>2045.53</v>
      </c>
      <c r="E309" s="12">
        <v>106.0168</v>
      </c>
      <c r="F309" s="12">
        <v>102.11579999999999</v>
      </c>
      <c r="G309" s="12">
        <v>3.9009999999999998</v>
      </c>
      <c r="H309" s="12">
        <v>86.245099999999994</v>
      </c>
      <c r="I309" s="12">
        <v>83.071600000000004</v>
      </c>
      <c r="J309" s="12">
        <v>3.1735000000000002</v>
      </c>
      <c r="K309" s="12">
        <v>62.276400000000002</v>
      </c>
      <c r="L309" s="12">
        <v>59.984900000000003</v>
      </c>
      <c r="M309" s="12">
        <v>2.2915000000000001</v>
      </c>
      <c r="N309" s="12">
        <v>36.856299999999997</v>
      </c>
      <c r="O309" s="12">
        <v>35.500100000000003</v>
      </c>
      <c r="P309" s="12">
        <v>1.3562000000000001</v>
      </c>
      <c r="Q309" s="4">
        <f>E309+H308+K309+N309</f>
        <v>272.98509999999999</v>
      </c>
      <c r="R309" s="4">
        <f>F309+I308+L309+O309</f>
        <v>261.61360000000002</v>
      </c>
      <c r="S309" s="4">
        <f>G309+J308+M309+P309</f>
        <v>11.371499999999999</v>
      </c>
    </row>
    <row r="310" spans="1:19" s="3" customFormat="1" ht="20.100000000000001" customHeight="1" thickBot="1" x14ac:dyDescent="0.25">
      <c r="A310" s="14">
        <f t="shared" si="4"/>
        <v>304</v>
      </c>
      <c r="B310" s="15" t="s">
        <v>297</v>
      </c>
      <c r="C310" s="15"/>
      <c r="D310" s="24">
        <v>2045.53</v>
      </c>
      <c r="E310" s="12">
        <v>129.33439999999999</v>
      </c>
      <c r="F310" s="12">
        <v>123.54730000000001</v>
      </c>
      <c r="G310" s="12">
        <v>5.7870999999999997</v>
      </c>
      <c r="H310" s="12">
        <v>108.15560000000001</v>
      </c>
      <c r="I310" s="12">
        <v>103.31610000000001</v>
      </c>
      <c r="J310" s="12">
        <v>4.8395000000000001</v>
      </c>
      <c r="K310" s="12">
        <v>79.293700000000001</v>
      </c>
      <c r="L310" s="12">
        <v>75.745699999999999</v>
      </c>
      <c r="M310" s="12">
        <v>3.548</v>
      </c>
      <c r="N310" s="12">
        <v>58.400199999999998</v>
      </c>
      <c r="O310" s="12">
        <v>55.909500000000001</v>
      </c>
      <c r="P310" s="12">
        <v>2.4906999999999999</v>
      </c>
      <c r="Q310" s="4">
        <f>E310+H309+K310+N310</f>
        <v>353.27339999999998</v>
      </c>
      <c r="R310" s="4">
        <f>F310+I309+L310+O310</f>
        <v>338.27409999999998</v>
      </c>
      <c r="S310" s="4">
        <f>G310+J309+M310+P310</f>
        <v>14.9993</v>
      </c>
    </row>
    <row r="311" spans="1:19" s="3" customFormat="1" ht="20.100000000000001" customHeight="1" thickBot="1" x14ac:dyDescent="0.25">
      <c r="A311" s="14">
        <f t="shared" si="4"/>
        <v>305</v>
      </c>
      <c r="B311" s="15" t="s">
        <v>298</v>
      </c>
      <c r="C311" s="15"/>
      <c r="D311" s="24">
        <v>2045.53</v>
      </c>
      <c r="E311" s="12">
        <v>104.0921</v>
      </c>
      <c r="F311" s="12">
        <v>98.001000000000005</v>
      </c>
      <c r="G311" s="12">
        <v>6.0911</v>
      </c>
      <c r="H311" s="12">
        <v>85.176699999999997</v>
      </c>
      <c r="I311" s="12">
        <v>80.192400000000006</v>
      </c>
      <c r="J311" s="12">
        <v>4.9843000000000002</v>
      </c>
      <c r="K311" s="12">
        <v>61.762999999999998</v>
      </c>
      <c r="L311" s="12">
        <v>58.148899999999998</v>
      </c>
      <c r="M311" s="12">
        <v>3.6141000000000001</v>
      </c>
      <c r="N311" s="12">
        <v>47.725900000000003</v>
      </c>
      <c r="O311" s="12">
        <v>44.933100000000003</v>
      </c>
      <c r="P311" s="12">
        <v>2.7928000000000002</v>
      </c>
      <c r="Q311" s="4">
        <f>E311+H310+K311+N311</f>
        <v>321.73660000000001</v>
      </c>
      <c r="R311" s="4">
        <f>F311+I310+L311+O311</f>
        <v>304.39910000000003</v>
      </c>
      <c r="S311" s="4">
        <f>G311+J310+M311+P311</f>
        <v>17.337500000000002</v>
      </c>
    </row>
    <row r="312" spans="1:19" s="3" customFormat="1" ht="20.100000000000001" customHeight="1" thickBot="1" x14ac:dyDescent="0.25">
      <c r="A312" s="14">
        <f t="shared" si="4"/>
        <v>306</v>
      </c>
      <c r="B312" s="15" t="s">
        <v>299</v>
      </c>
      <c r="C312" s="15"/>
      <c r="D312" s="24">
        <v>2045.53</v>
      </c>
      <c r="E312" s="12">
        <v>126.33369999999999</v>
      </c>
      <c r="F312" s="12">
        <v>121.4845</v>
      </c>
      <c r="G312" s="12">
        <v>4.8491999999999997</v>
      </c>
      <c r="H312" s="12">
        <v>99.017700000000005</v>
      </c>
      <c r="I312" s="12">
        <v>95.216899999999995</v>
      </c>
      <c r="J312" s="12">
        <v>3.8008000000000002</v>
      </c>
      <c r="K312" s="12">
        <v>65.037499999999994</v>
      </c>
      <c r="L312" s="12">
        <v>62.540999999999997</v>
      </c>
      <c r="M312" s="12">
        <v>2.4965000000000002</v>
      </c>
      <c r="N312" s="12">
        <v>42.143000000000001</v>
      </c>
      <c r="O312" s="12">
        <v>40.525399999999998</v>
      </c>
      <c r="P312" s="12">
        <v>1.6175999999999999</v>
      </c>
      <c r="Q312" s="4">
        <f>E312+H311+K312+N312</f>
        <v>318.69090000000006</v>
      </c>
      <c r="R312" s="4">
        <f>F312+I311+L312+O312</f>
        <v>304.74329999999998</v>
      </c>
      <c r="S312" s="4">
        <f>G312+J311+M312+P312</f>
        <v>13.947600000000001</v>
      </c>
    </row>
    <row r="313" spans="1:19" s="3" customFormat="1" ht="20.100000000000001" customHeight="1" thickBot="1" x14ac:dyDescent="0.25">
      <c r="A313" s="14">
        <f t="shared" si="4"/>
        <v>307</v>
      </c>
      <c r="B313" s="15" t="s">
        <v>300</v>
      </c>
      <c r="C313" s="15"/>
      <c r="D313" s="24">
        <v>2045.53</v>
      </c>
      <c r="E313" s="12">
        <v>182.34950000000001</v>
      </c>
      <c r="F313" s="12">
        <v>182.34950000000001</v>
      </c>
      <c r="G313" s="13">
        <v>0</v>
      </c>
      <c r="H313" s="12">
        <v>146.26140000000001</v>
      </c>
      <c r="I313" s="12">
        <v>146.26140000000001</v>
      </c>
      <c r="J313" s="13">
        <v>0</v>
      </c>
      <c r="K313" s="12">
        <v>108.9212</v>
      </c>
      <c r="L313" s="12">
        <v>108.9212</v>
      </c>
      <c r="M313" s="13">
        <v>0</v>
      </c>
      <c r="N313" s="12">
        <v>65.288899999999998</v>
      </c>
      <c r="O313" s="12">
        <v>65.288899999999998</v>
      </c>
      <c r="P313" s="13">
        <v>0</v>
      </c>
      <c r="Q313" s="4">
        <f>E313+H312+K313+N313</f>
        <v>455.57730000000004</v>
      </c>
      <c r="R313" s="4">
        <f>F313+I312+L313+O313</f>
        <v>451.7765</v>
      </c>
      <c r="S313" s="4">
        <f>G313+J312+M313+P313</f>
        <v>3.8008000000000002</v>
      </c>
    </row>
    <row r="314" spans="1:19" s="3" customFormat="1" ht="20.100000000000001" customHeight="1" thickBot="1" x14ac:dyDescent="0.25">
      <c r="A314" s="14">
        <f t="shared" si="4"/>
        <v>308</v>
      </c>
      <c r="B314" s="15" t="s">
        <v>301</v>
      </c>
      <c r="C314" s="15"/>
      <c r="D314" s="24">
        <v>2045.53</v>
      </c>
      <c r="E314" s="12">
        <v>135.87110000000001</v>
      </c>
      <c r="F314" s="12">
        <v>135.87110000000001</v>
      </c>
      <c r="G314" s="13">
        <v>0</v>
      </c>
      <c r="H314" s="12">
        <v>107.67189999999999</v>
      </c>
      <c r="I314" s="12">
        <v>107.67189999999999</v>
      </c>
      <c r="J314" s="13">
        <v>0</v>
      </c>
      <c r="K314" s="12">
        <v>78.290400000000005</v>
      </c>
      <c r="L314" s="12">
        <v>78.290400000000005</v>
      </c>
      <c r="M314" s="13">
        <v>0</v>
      </c>
      <c r="N314" s="12">
        <v>50.181899999999999</v>
      </c>
      <c r="O314" s="12">
        <v>50.181899999999999</v>
      </c>
      <c r="P314" s="13">
        <v>0</v>
      </c>
      <c r="Q314" s="4">
        <f>E314+H313+K314+N314</f>
        <v>410.60480000000001</v>
      </c>
      <c r="R314" s="4">
        <f>F314+I313+L314+O314</f>
        <v>410.60480000000001</v>
      </c>
      <c r="S314" s="4">
        <f>G314+J313+M314+P314</f>
        <v>0</v>
      </c>
    </row>
    <row r="315" spans="1:19" s="3" customFormat="1" ht="20.100000000000001" customHeight="1" thickBot="1" x14ac:dyDescent="0.25">
      <c r="A315" s="14">
        <f t="shared" si="4"/>
        <v>309</v>
      </c>
      <c r="B315" s="15" t="s">
        <v>302</v>
      </c>
      <c r="C315" s="15"/>
      <c r="D315" s="24">
        <v>2045.53</v>
      </c>
      <c r="E315" s="12">
        <v>149.4084</v>
      </c>
      <c r="F315" s="12">
        <v>147.30410000000001</v>
      </c>
      <c r="G315" s="12">
        <v>2.1042999999999998</v>
      </c>
      <c r="H315" s="12">
        <v>118.754</v>
      </c>
      <c r="I315" s="12">
        <v>117.0814</v>
      </c>
      <c r="J315" s="12">
        <v>1.6726000000000001</v>
      </c>
      <c r="K315" s="12">
        <v>84.655900000000003</v>
      </c>
      <c r="L315" s="12">
        <v>83.4636</v>
      </c>
      <c r="M315" s="12">
        <v>1.1922999999999999</v>
      </c>
      <c r="N315" s="12">
        <v>60.177500000000002</v>
      </c>
      <c r="O315" s="12">
        <v>59.329900000000002</v>
      </c>
      <c r="P315" s="12">
        <v>0.84760000000000002</v>
      </c>
      <c r="Q315" s="4">
        <f>E315+H314+K315+N315</f>
        <v>401.91369999999995</v>
      </c>
      <c r="R315" s="4">
        <f>F315+I314+L315+O315</f>
        <v>397.76949999999999</v>
      </c>
      <c r="S315" s="4">
        <f>G315+J314+M315+P315</f>
        <v>4.1441999999999997</v>
      </c>
    </row>
    <row r="316" spans="1:19" s="3" customFormat="1" ht="20.100000000000001" customHeight="1" thickBot="1" x14ac:dyDescent="0.25">
      <c r="A316" s="14">
        <f t="shared" si="4"/>
        <v>310</v>
      </c>
      <c r="B316" s="15" t="s">
        <v>303</v>
      </c>
      <c r="C316" s="15"/>
      <c r="D316" s="24">
        <v>2045.53</v>
      </c>
      <c r="E316" s="12">
        <v>277.98939999999999</v>
      </c>
      <c r="F316" s="12">
        <v>241.6592</v>
      </c>
      <c r="G316" s="12">
        <v>36.330199999999998</v>
      </c>
      <c r="H316" s="12">
        <v>224.4958</v>
      </c>
      <c r="I316" s="12">
        <v>188.3493</v>
      </c>
      <c r="J316" s="12">
        <v>36.146500000000003</v>
      </c>
      <c r="K316" s="12">
        <v>163.28919999999999</v>
      </c>
      <c r="L316" s="12">
        <v>139.0343</v>
      </c>
      <c r="M316" s="12">
        <v>24.254899999999999</v>
      </c>
      <c r="N316" s="12">
        <v>98.960300000000004</v>
      </c>
      <c r="O316" s="12">
        <v>93.247200000000007</v>
      </c>
      <c r="P316" s="12">
        <v>5.7130999999999998</v>
      </c>
      <c r="Q316" s="4">
        <f>E316+H315+K316+N316</f>
        <v>658.99289999999996</v>
      </c>
      <c r="R316" s="4">
        <f>F316+I315+L316+O316</f>
        <v>591.02210000000002</v>
      </c>
      <c r="S316" s="4">
        <f>G316+J315+M316+P316</f>
        <v>67.970799999999997</v>
      </c>
    </row>
    <row r="317" spans="1:19" s="3" customFormat="1" ht="20.100000000000001" customHeight="1" thickBot="1" x14ac:dyDescent="0.25">
      <c r="A317" s="14">
        <f t="shared" si="4"/>
        <v>311</v>
      </c>
      <c r="B317" s="15" t="s">
        <v>304</v>
      </c>
      <c r="C317" s="15"/>
      <c r="D317" s="24">
        <v>2045.53</v>
      </c>
      <c r="E317" s="12">
        <v>127.0748</v>
      </c>
      <c r="F317" s="12">
        <v>127.0748</v>
      </c>
      <c r="G317" s="13">
        <v>0</v>
      </c>
      <c r="H317" s="12">
        <v>99.629900000000006</v>
      </c>
      <c r="I317" s="12">
        <v>99.629900000000006</v>
      </c>
      <c r="J317" s="13">
        <v>0</v>
      </c>
      <c r="K317" s="12">
        <v>72.2196</v>
      </c>
      <c r="L317" s="12">
        <v>72.2196</v>
      </c>
      <c r="M317" s="13">
        <v>0</v>
      </c>
      <c r="N317" s="12">
        <v>50.6736</v>
      </c>
      <c r="O317" s="12">
        <v>50.6736</v>
      </c>
      <c r="P317" s="13">
        <v>0</v>
      </c>
      <c r="Q317" s="4">
        <f>E317+H316+K317+N317</f>
        <v>474.46380000000005</v>
      </c>
      <c r="R317" s="4">
        <f>F317+I316+L317+O317</f>
        <v>438.31730000000005</v>
      </c>
      <c r="S317" s="4">
        <f>G317+J316+M317+P317</f>
        <v>36.146500000000003</v>
      </c>
    </row>
    <row r="318" spans="1:19" s="3" customFormat="1" ht="20.100000000000001" customHeight="1" thickBot="1" x14ac:dyDescent="0.25">
      <c r="A318" s="14">
        <f t="shared" si="4"/>
        <v>312</v>
      </c>
      <c r="B318" s="15" t="s">
        <v>305</v>
      </c>
      <c r="C318" s="15"/>
      <c r="D318" s="24">
        <v>2045.53</v>
      </c>
      <c r="E318" s="12">
        <v>154.91849999999999</v>
      </c>
      <c r="F318" s="12">
        <v>154.91849999999999</v>
      </c>
      <c r="G318" s="13">
        <v>0</v>
      </c>
      <c r="H318" s="12">
        <v>130.77699999999999</v>
      </c>
      <c r="I318" s="12">
        <v>130.77699999999999</v>
      </c>
      <c r="J318" s="13">
        <v>0</v>
      </c>
      <c r="K318" s="12">
        <v>94.775400000000005</v>
      </c>
      <c r="L318" s="12">
        <v>94.775400000000005</v>
      </c>
      <c r="M318" s="13">
        <v>0</v>
      </c>
      <c r="N318" s="12">
        <v>68.472700000000003</v>
      </c>
      <c r="O318" s="12">
        <v>68.472700000000003</v>
      </c>
      <c r="P318" s="13">
        <v>0</v>
      </c>
      <c r="Q318" s="4">
        <f>E318+H317+K318+N318</f>
        <v>417.79650000000004</v>
      </c>
      <c r="R318" s="4">
        <f>F318+I317+L318+O318</f>
        <v>417.79650000000004</v>
      </c>
      <c r="S318" s="4">
        <f>G318+J317+M318+P318</f>
        <v>0</v>
      </c>
    </row>
    <row r="319" spans="1:19" s="3" customFormat="1" ht="20.100000000000001" customHeight="1" thickBot="1" x14ac:dyDescent="0.25">
      <c r="A319" s="14">
        <f t="shared" si="4"/>
        <v>313</v>
      </c>
      <c r="B319" s="15" t="s">
        <v>306</v>
      </c>
      <c r="C319" s="15"/>
      <c r="D319" s="24">
        <v>2045.53</v>
      </c>
      <c r="E319" s="12">
        <v>147.30449999999999</v>
      </c>
      <c r="F319" s="12">
        <v>147.30449999999999</v>
      </c>
      <c r="G319" s="13">
        <v>0</v>
      </c>
      <c r="H319" s="12">
        <v>126.5072</v>
      </c>
      <c r="I319" s="12">
        <v>126.5072</v>
      </c>
      <c r="J319" s="13">
        <v>0</v>
      </c>
      <c r="K319" s="12">
        <v>90.856499999999997</v>
      </c>
      <c r="L319" s="12">
        <v>90.856499999999997</v>
      </c>
      <c r="M319" s="13">
        <v>0</v>
      </c>
      <c r="N319" s="12">
        <v>66.769599999999997</v>
      </c>
      <c r="O319" s="12">
        <v>66.769599999999997</v>
      </c>
      <c r="P319" s="13">
        <v>0</v>
      </c>
      <c r="Q319" s="4">
        <f>E319+H318+K319+N319</f>
        <v>435.70759999999996</v>
      </c>
      <c r="R319" s="4">
        <f>F319+I318+L319+O319</f>
        <v>435.70759999999996</v>
      </c>
      <c r="S319" s="4">
        <f>G319+J318+M319+P319</f>
        <v>0</v>
      </c>
    </row>
    <row r="320" spans="1:19" s="3" customFormat="1" ht="20.100000000000001" customHeight="1" thickBot="1" x14ac:dyDescent="0.25">
      <c r="A320" s="14">
        <f t="shared" si="4"/>
        <v>314</v>
      </c>
      <c r="B320" s="15" t="s">
        <v>307</v>
      </c>
      <c r="C320" s="15"/>
      <c r="D320" s="24">
        <v>2045.53</v>
      </c>
      <c r="E320" s="12">
        <v>150.74080000000001</v>
      </c>
      <c r="F320" s="12">
        <v>140.7072</v>
      </c>
      <c r="G320" s="12">
        <v>10.0336</v>
      </c>
      <c r="H320" s="12">
        <v>127.88500000000001</v>
      </c>
      <c r="I320" s="12">
        <v>119.37269999999999</v>
      </c>
      <c r="J320" s="12">
        <v>8.5122999999999998</v>
      </c>
      <c r="K320" s="12">
        <v>91.412499999999994</v>
      </c>
      <c r="L320" s="12">
        <v>85.327799999999996</v>
      </c>
      <c r="M320" s="12">
        <v>6.0846999999999998</v>
      </c>
      <c r="N320" s="12">
        <v>66.942400000000006</v>
      </c>
      <c r="O320" s="12">
        <v>63.294400000000003</v>
      </c>
      <c r="P320" s="12">
        <v>3.6480000000000001</v>
      </c>
      <c r="Q320" s="4">
        <f>E320+H319+K320+N320</f>
        <v>435.60289999999998</v>
      </c>
      <c r="R320" s="4">
        <f>F320+I319+L320+O320</f>
        <v>415.83659999999998</v>
      </c>
      <c r="S320" s="4">
        <f>G320+J319+M320+P320</f>
        <v>19.766299999999998</v>
      </c>
    </row>
    <row r="321" spans="1:19" s="3" customFormat="1" ht="20.100000000000001" customHeight="1" thickBot="1" x14ac:dyDescent="0.25">
      <c r="A321" s="14">
        <f t="shared" si="4"/>
        <v>315</v>
      </c>
      <c r="B321" s="15" t="s">
        <v>308</v>
      </c>
      <c r="C321" s="15"/>
      <c r="D321" s="24">
        <v>2045.53</v>
      </c>
      <c r="E321" s="12">
        <v>36.156999999999996</v>
      </c>
      <c r="F321" s="12">
        <v>36.156999999999996</v>
      </c>
      <c r="G321" s="13">
        <v>0</v>
      </c>
      <c r="H321" s="12">
        <v>27.6098</v>
      </c>
      <c r="I321" s="12">
        <v>27.6098</v>
      </c>
      <c r="J321" s="13">
        <v>0</v>
      </c>
      <c r="K321" s="12">
        <v>20.6328</v>
      </c>
      <c r="L321" s="12">
        <v>20.6328</v>
      </c>
      <c r="M321" s="13">
        <v>0</v>
      </c>
      <c r="N321" s="12">
        <v>14.043200000000001</v>
      </c>
      <c r="O321" s="12">
        <v>14.043200000000001</v>
      </c>
      <c r="P321" s="13">
        <v>0</v>
      </c>
      <c r="Q321" s="4">
        <f>E321+H320+K321+N321</f>
        <v>198.71800000000002</v>
      </c>
      <c r="R321" s="4">
        <f>F321+I320+L321+O321</f>
        <v>190.20570000000001</v>
      </c>
      <c r="S321" s="4">
        <f>G321+J320+M321+P321</f>
        <v>8.5122999999999998</v>
      </c>
    </row>
    <row r="322" spans="1:19" s="3" customFormat="1" ht="20.100000000000001" customHeight="1" thickBot="1" x14ac:dyDescent="0.25">
      <c r="A322" s="14">
        <f t="shared" si="4"/>
        <v>316</v>
      </c>
      <c r="B322" s="15" t="s">
        <v>309</v>
      </c>
      <c r="C322" s="15"/>
      <c r="D322" s="24">
        <v>2045.53</v>
      </c>
      <c r="E322" s="12">
        <v>139.0093</v>
      </c>
      <c r="F322" s="12">
        <v>137.46010000000001</v>
      </c>
      <c r="G322" s="12">
        <v>1.5491999999999999</v>
      </c>
      <c r="H322" s="12">
        <v>110.3617</v>
      </c>
      <c r="I322" s="12">
        <v>109.1318</v>
      </c>
      <c r="J322" s="12">
        <v>1.2299</v>
      </c>
      <c r="K322" s="12">
        <v>77.880799999999994</v>
      </c>
      <c r="L322" s="12">
        <v>77.012900000000002</v>
      </c>
      <c r="M322" s="12">
        <v>0.8679</v>
      </c>
      <c r="N322" s="12">
        <v>44.979500000000002</v>
      </c>
      <c r="O322" s="12">
        <v>44.478200000000001</v>
      </c>
      <c r="P322" s="12">
        <v>0.50129999999999997</v>
      </c>
      <c r="Q322" s="4">
        <f>E322+H321+K322+N322</f>
        <v>289.4794</v>
      </c>
      <c r="R322" s="4">
        <f>F322+I321+L322+O322</f>
        <v>286.56100000000004</v>
      </c>
      <c r="S322" s="4">
        <f>G322+J321+M322+P322</f>
        <v>2.9184000000000001</v>
      </c>
    </row>
    <row r="323" spans="1:19" s="3" customFormat="1" ht="20.100000000000001" customHeight="1" thickBot="1" x14ac:dyDescent="0.25">
      <c r="A323" s="14">
        <f t="shared" si="4"/>
        <v>317</v>
      </c>
      <c r="B323" s="15" t="s">
        <v>310</v>
      </c>
      <c r="C323" s="15"/>
      <c r="D323" s="24">
        <v>2045.53</v>
      </c>
      <c r="E323" s="12">
        <v>163.0806</v>
      </c>
      <c r="F323" s="12">
        <v>163.0806</v>
      </c>
      <c r="G323" s="13">
        <v>0</v>
      </c>
      <c r="H323" s="12">
        <v>130.708</v>
      </c>
      <c r="I323" s="12">
        <v>130.708</v>
      </c>
      <c r="J323" s="13">
        <v>0</v>
      </c>
      <c r="K323" s="12">
        <v>93.680300000000003</v>
      </c>
      <c r="L323" s="12">
        <v>93.680300000000003</v>
      </c>
      <c r="M323" s="13">
        <v>0</v>
      </c>
      <c r="N323" s="12">
        <v>67.169300000000007</v>
      </c>
      <c r="O323" s="12">
        <v>67.169300000000007</v>
      </c>
      <c r="P323" s="13">
        <v>0</v>
      </c>
      <c r="Q323" s="4">
        <f>E323+H322+K323+N323</f>
        <v>434.2919</v>
      </c>
      <c r="R323" s="4">
        <f>F323+I322+L323+O323</f>
        <v>433.06200000000001</v>
      </c>
      <c r="S323" s="4">
        <f>G323+J322+M323+P323</f>
        <v>1.2299</v>
      </c>
    </row>
    <row r="324" spans="1:19" s="3" customFormat="1" ht="20.100000000000001" customHeight="1" thickBot="1" x14ac:dyDescent="0.25">
      <c r="A324" s="14">
        <f t="shared" si="4"/>
        <v>318</v>
      </c>
      <c r="B324" s="15" t="s">
        <v>311</v>
      </c>
      <c r="C324" s="15"/>
      <c r="D324" s="24">
        <v>2045.53</v>
      </c>
      <c r="E324" s="12">
        <v>145.55699999999999</v>
      </c>
      <c r="F324" s="12">
        <v>112.11620000000001</v>
      </c>
      <c r="G324" s="12">
        <v>33.440800000000003</v>
      </c>
      <c r="H324" s="12">
        <v>117.50960000000001</v>
      </c>
      <c r="I324" s="12">
        <v>90.512699999999995</v>
      </c>
      <c r="J324" s="12">
        <v>26.9969</v>
      </c>
      <c r="K324" s="12">
        <v>87.840999999999994</v>
      </c>
      <c r="L324" s="12">
        <v>67.660300000000007</v>
      </c>
      <c r="M324" s="12">
        <v>20.180700000000002</v>
      </c>
      <c r="N324" s="12">
        <v>62.021999999999998</v>
      </c>
      <c r="O324" s="12">
        <v>47.773000000000003</v>
      </c>
      <c r="P324" s="12">
        <v>14.249000000000001</v>
      </c>
      <c r="Q324" s="4">
        <f>E324+H323+K324+N324</f>
        <v>426.12799999999999</v>
      </c>
      <c r="R324" s="4">
        <f>F324+I323+L324+O324</f>
        <v>358.25750000000005</v>
      </c>
      <c r="S324" s="4">
        <f>G324+J323+M324+P324</f>
        <v>67.870500000000007</v>
      </c>
    </row>
    <row r="325" spans="1:19" s="3" customFormat="1" ht="20.100000000000001" customHeight="1" thickBot="1" x14ac:dyDescent="0.25">
      <c r="A325" s="14">
        <f t="shared" si="4"/>
        <v>319</v>
      </c>
      <c r="B325" s="15" t="s">
        <v>312</v>
      </c>
      <c r="C325" s="15"/>
      <c r="D325" s="24">
        <v>2045.53</v>
      </c>
      <c r="E325" s="12">
        <v>117.92919999999999</v>
      </c>
      <c r="F325" s="12">
        <v>117.92919999999999</v>
      </c>
      <c r="G325" s="13">
        <v>0</v>
      </c>
      <c r="H325" s="12">
        <v>99.207800000000006</v>
      </c>
      <c r="I325" s="12">
        <v>99.207800000000006</v>
      </c>
      <c r="J325" s="13">
        <v>0</v>
      </c>
      <c r="K325" s="12">
        <v>72.575299999999999</v>
      </c>
      <c r="L325" s="12">
        <v>72.575299999999999</v>
      </c>
      <c r="M325" s="13">
        <v>0</v>
      </c>
      <c r="N325" s="12">
        <v>54.941099999999999</v>
      </c>
      <c r="O325" s="12">
        <v>54.941099999999999</v>
      </c>
      <c r="P325" s="13">
        <v>0</v>
      </c>
      <c r="Q325" s="4">
        <f>E325+H324+K325+N325</f>
        <v>362.95519999999999</v>
      </c>
      <c r="R325" s="4">
        <f>F325+I324+L325+O325</f>
        <v>335.95830000000001</v>
      </c>
      <c r="S325" s="4">
        <f>G325+J324+M325+P325</f>
        <v>26.9969</v>
      </c>
    </row>
    <row r="326" spans="1:19" s="3" customFormat="1" ht="20.100000000000001" customHeight="1" thickBot="1" x14ac:dyDescent="0.25">
      <c r="A326" s="14">
        <f t="shared" si="4"/>
        <v>320</v>
      </c>
      <c r="B326" s="15" t="s">
        <v>313</v>
      </c>
      <c r="C326" s="15"/>
      <c r="D326" s="24">
        <v>2045.53</v>
      </c>
      <c r="E326" s="12">
        <v>40.361699999999999</v>
      </c>
      <c r="F326" s="12">
        <v>40.361699999999999</v>
      </c>
      <c r="G326" s="13">
        <v>0</v>
      </c>
      <c r="H326" s="12">
        <v>31.970099999999999</v>
      </c>
      <c r="I326" s="12">
        <v>31.970099999999999</v>
      </c>
      <c r="J326" s="13">
        <v>0</v>
      </c>
      <c r="K326" s="12">
        <v>24.525700000000001</v>
      </c>
      <c r="L326" s="12">
        <v>24.525700000000001</v>
      </c>
      <c r="M326" s="13">
        <v>0</v>
      </c>
      <c r="N326" s="12">
        <v>19.270700000000001</v>
      </c>
      <c r="O326" s="12">
        <v>19.270700000000001</v>
      </c>
      <c r="P326" s="13">
        <v>0</v>
      </c>
      <c r="Q326" s="4">
        <f>E326+H325+K326+N326</f>
        <v>183.36590000000001</v>
      </c>
      <c r="R326" s="4">
        <f>F326+I325+L326+O326</f>
        <v>183.36590000000001</v>
      </c>
      <c r="S326" s="4">
        <f>G326+J325+M326+P326</f>
        <v>0</v>
      </c>
    </row>
    <row r="327" spans="1:19" s="3" customFormat="1" ht="20.100000000000001" customHeight="1" thickBot="1" x14ac:dyDescent="0.25">
      <c r="A327" s="14">
        <f t="shared" si="4"/>
        <v>321</v>
      </c>
      <c r="B327" s="15" t="s">
        <v>314</v>
      </c>
      <c r="C327" s="15"/>
      <c r="D327" s="24">
        <v>2045.53</v>
      </c>
      <c r="E327" s="12">
        <v>42.405900000000003</v>
      </c>
      <c r="F327" s="12">
        <v>42.405900000000003</v>
      </c>
      <c r="G327" s="13">
        <v>0</v>
      </c>
      <c r="H327" s="12">
        <v>34.767699999999998</v>
      </c>
      <c r="I327" s="12">
        <v>34.767699999999998</v>
      </c>
      <c r="J327" s="13">
        <v>0</v>
      </c>
      <c r="K327" s="12">
        <v>25.5565</v>
      </c>
      <c r="L327" s="12">
        <v>25.5565</v>
      </c>
      <c r="M327" s="13">
        <v>0</v>
      </c>
      <c r="N327" s="12">
        <v>19.021599999999999</v>
      </c>
      <c r="O327" s="12">
        <v>19.021599999999999</v>
      </c>
      <c r="P327" s="13">
        <v>0</v>
      </c>
      <c r="Q327" s="4">
        <f>E327+H326+K327+N327</f>
        <v>118.95410000000001</v>
      </c>
      <c r="R327" s="4">
        <f>F327+I326+L327+O327</f>
        <v>118.95410000000001</v>
      </c>
      <c r="S327" s="4">
        <f>G327+J326+M327+P327</f>
        <v>0</v>
      </c>
    </row>
    <row r="328" spans="1:19" s="3" customFormat="1" ht="20.100000000000001" customHeight="1" thickBot="1" x14ac:dyDescent="0.25">
      <c r="A328" s="14">
        <f t="shared" si="4"/>
        <v>322</v>
      </c>
      <c r="B328" s="15" t="s">
        <v>315</v>
      </c>
      <c r="C328" s="15"/>
      <c r="D328" s="24">
        <v>2045.53</v>
      </c>
      <c r="E328" s="12">
        <v>86.857799999999997</v>
      </c>
      <c r="F328" s="12">
        <v>86.857799999999997</v>
      </c>
      <c r="G328" s="13">
        <v>0</v>
      </c>
      <c r="H328" s="12">
        <v>66.639300000000006</v>
      </c>
      <c r="I328" s="12">
        <v>66.639300000000006</v>
      </c>
      <c r="J328" s="13">
        <v>0</v>
      </c>
      <c r="K328" s="12">
        <v>48.518599999999999</v>
      </c>
      <c r="L328" s="12">
        <v>48.518599999999999</v>
      </c>
      <c r="M328" s="13">
        <v>0</v>
      </c>
      <c r="N328" s="12">
        <v>30.886199999999999</v>
      </c>
      <c r="O328" s="12">
        <v>30.886199999999999</v>
      </c>
      <c r="P328" s="13">
        <v>0</v>
      </c>
      <c r="Q328" s="4">
        <f>E328+H327+K328+N328</f>
        <v>201.03029999999998</v>
      </c>
      <c r="R328" s="4">
        <f>F328+I327+L328+O328</f>
        <v>201.03029999999998</v>
      </c>
      <c r="S328" s="4">
        <f>G328+J327+M328+P328</f>
        <v>0</v>
      </c>
    </row>
    <row r="329" spans="1:19" s="3" customFormat="1" ht="20.100000000000001" customHeight="1" thickBot="1" x14ac:dyDescent="0.25">
      <c r="A329" s="14">
        <f t="shared" ref="A329:A336" si="5">A328+1</f>
        <v>323</v>
      </c>
      <c r="B329" s="15" t="s">
        <v>316</v>
      </c>
      <c r="C329" s="15"/>
      <c r="D329" s="24">
        <v>2045.53</v>
      </c>
      <c r="E329" s="12">
        <v>93.744900000000001</v>
      </c>
      <c r="F329" s="12">
        <v>81.251400000000004</v>
      </c>
      <c r="G329" s="12">
        <v>12.493499999999999</v>
      </c>
      <c r="H329" s="12">
        <v>71.628399999999999</v>
      </c>
      <c r="I329" s="12">
        <v>62.0824</v>
      </c>
      <c r="J329" s="12">
        <v>9.5459999999999994</v>
      </c>
      <c r="K329" s="12">
        <v>51.539900000000003</v>
      </c>
      <c r="L329" s="12">
        <v>44.671100000000003</v>
      </c>
      <c r="M329" s="12">
        <v>6.8688000000000002</v>
      </c>
      <c r="N329" s="12">
        <v>33.272399999999998</v>
      </c>
      <c r="O329" s="12">
        <v>28.838100000000001</v>
      </c>
      <c r="P329" s="12">
        <v>4.4343000000000004</v>
      </c>
      <c r="Q329" s="4">
        <f>E329+H328+K329+N329</f>
        <v>245.19650000000001</v>
      </c>
      <c r="R329" s="4">
        <f>F329+I328+L329+O329</f>
        <v>221.3999</v>
      </c>
      <c r="S329" s="4">
        <f>G329+J328+M329+P329</f>
        <v>23.796599999999998</v>
      </c>
    </row>
    <row r="330" spans="1:19" s="3" customFormat="1" ht="20.100000000000001" customHeight="1" thickBot="1" x14ac:dyDescent="0.25">
      <c r="A330" s="14">
        <f t="shared" si="5"/>
        <v>324</v>
      </c>
      <c r="B330" s="15" t="s">
        <v>317</v>
      </c>
      <c r="C330" s="15"/>
      <c r="D330" s="24">
        <v>2045.53</v>
      </c>
      <c r="E330" s="12">
        <v>217.09520000000001</v>
      </c>
      <c r="F330" s="12">
        <v>217.09520000000001</v>
      </c>
      <c r="G330" s="13">
        <v>0</v>
      </c>
      <c r="H330" s="12">
        <v>171.166</v>
      </c>
      <c r="I330" s="12">
        <v>171.166</v>
      </c>
      <c r="J330" s="13">
        <v>0</v>
      </c>
      <c r="K330" s="12">
        <v>127.3763</v>
      </c>
      <c r="L330" s="12">
        <v>127.3763</v>
      </c>
      <c r="M330" s="13">
        <v>0</v>
      </c>
      <c r="N330" s="12">
        <v>85.471999999999994</v>
      </c>
      <c r="O330" s="12">
        <v>85.471999999999994</v>
      </c>
      <c r="P330" s="13">
        <v>0</v>
      </c>
      <c r="Q330" s="4">
        <f>E330+H329+K330+N330</f>
        <v>501.57190000000003</v>
      </c>
      <c r="R330" s="4">
        <f>F330+I329+L330+O330</f>
        <v>492.02589999999998</v>
      </c>
      <c r="S330" s="4">
        <f>G330+J329+M330+P330</f>
        <v>9.5459999999999994</v>
      </c>
    </row>
    <row r="331" spans="1:19" s="3" customFormat="1" ht="20.100000000000001" customHeight="1" thickBot="1" x14ac:dyDescent="0.25">
      <c r="A331" s="14">
        <f t="shared" si="5"/>
        <v>325</v>
      </c>
      <c r="B331" s="15" t="s">
        <v>318</v>
      </c>
      <c r="C331" s="15"/>
      <c r="D331" s="24">
        <v>2045.53</v>
      </c>
      <c r="E331" s="12">
        <v>101.91200000000001</v>
      </c>
      <c r="F331" s="12">
        <v>88.116399999999999</v>
      </c>
      <c r="G331" s="12">
        <v>13.7956</v>
      </c>
      <c r="H331" s="12">
        <v>74.395600000000002</v>
      </c>
      <c r="I331" s="12">
        <v>64.324799999999996</v>
      </c>
      <c r="J331" s="12">
        <v>10.0708</v>
      </c>
      <c r="K331" s="12">
        <v>55.5655</v>
      </c>
      <c r="L331" s="12">
        <v>48.043700000000001</v>
      </c>
      <c r="M331" s="12">
        <v>7.5217999999999998</v>
      </c>
      <c r="N331" s="12">
        <v>31.549399999999999</v>
      </c>
      <c r="O331" s="12">
        <v>27.278700000000001</v>
      </c>
      <c r="P331" s="12">
        <v>4.2706999999999997</v>
      </c>
      <c r="Q331" s="4">
        <f>E331+H330+K331+N331</f>
        <v>360.19289999999995</v>
      </c>
      <c r="R331" s="4">
        <f>F331+I330+L331+O331</f>
        <v>334.60480000000001</v>
      </c>
      <c r="S331" s="4">
        <f>G331+J330+M331+P331</f>
        <v>25.588099999999997</v>
      </c>
    </row>
    <row r="332" spans="1:19" s="3" customFormat="1" ht="20.100000000000001" customHeight="1" thickBot="1" x14ac:dyDescent="0.25">
      <c r="A332" s="14">
        <f t="shared" si="5"/>
        <v>326</v>
      </c>
      <c r="B332" s="15" t="s">
        <v>319</v>
      </c>
      <c r="C332" s="15"/>
      <c r="D332" s="24">
        <v>2045.53</v>
      </c>
      <c r="E332" s="12">
        <v>290.8956</v>
      </c>
      <c r="F332" s="12">
        <v>290.8956</v>
      </c>
      <c r="G332" s="13">
        <v>0</v>
      </c>
      <c r="H332" s="12">
        <v>221.94749999999999</v>
      </c>
      <c r="I332" s="12">
        <v>221.94749999999999</v>
      </c>
      <c r="J332" s="13">
        <v>0</v>
      </c>
      <c r="K332" s="12">
        <v>166.47929999999999</v>
      </c>
      <c r="L332" s="12">
        <v>166.47929999999999</v>
      </c>
      <c r="M332" s="13">
        <v>0</v>
      </c>
      <c r="N332" s="12">
        <v>110.05759999999999</v>
      </c>
      <c r="O332" s="12">
        <v>110.05759999999999</v>
      </c>
      <c r="P332" s="13">
        <v>0</v>
      </c>
      <c r="Q332" s="4">
        <f>E332+H331+K332+N332</f>
        <v>641.82809999999995</v>
      </c>
      <c r="R332" s="4">
        <f>F332+I331+L332+O332</f>
        <v>631.75729999999999</v>
      </c>
      <c r="S332" s="4">
        <f>G332+J331+M332+P332</f>
        <v>10.0708</v>
      </c>
    </row>
    <row r="333" spans="1:19" s="7" customFormat="1" ht="20.100000000000001" customHeight="1" thickBot="1" x14ac:dyDescent="0.25">
      <c r="A333" s="14">
        <f t="shared" si="5"/>
        <v>327</v>
      </c>
      <c r="B333" s="15" t="s">
        <v>320</v>
      </c>
      <c r="C333" s="15"/>
      <c r="D333" s="24">
        <v>2045.53</v>
      </c>
      <c r="E333" s="12">
        <v>215.23750000000001</v>
      </c>
      <c r="F333" s="12">
        <v>215.23750000000001</v>
      </c>
      <c r="G333" s="13">
        <v>0</v>
      </c>
      <c r="H333" s="12">
        <v>185.44800000000001</v>
      </c>
      <c r="I333" s="12">
        <v>185.44800000000001</v>
      </c>
      <c r="J333" s="13">
        <v>0</v>
      </c>
      <c r="K333" s="12">
        <v>133.56899999999999</v>
      </c>
      <c r="L333" s="12">
        <v>133.56899999999999</v>
      </c>
      <c r="M333" s="13">
        <v>0</v>
      </c>
      <c r="N333" s="12">
        <v>95.968500000000006</v>
      </c>
      <c r="O333" s="12">
        <v>95.968500000000006</v>
      </c>
      <c r="P333" s="13">
        <v>0</v>
      </c>
      <c r="Q333" s="4">
        <f>E333+H332+K333+N333</f>
        <v>666.72250000000008</v>
      </c>
      <c r="R333" s="4">
        <f>F333+I332+L333+O333</f>
        <v>666.72250000000008</v>
      </c>
      <c r="S333" s="4">
        <f>G333+J332+M333+P333</f>
        <v>0</v>
      </c>
    </row>
    <row r="334" spans="1:19" s="7" customFormat="1" ht="20.100000000000001" customHeight="1" thickBot="1" x14ac:dyDescent="0.25">
      <c r="A334" s="14">
        <f t="shared" si="5"/>
        <v>328</v>
      </c>
      <c r="B334" s="15" t="s">
        <v>321</v>
      </c>
      <c r="C334" s="15"/>
      <c r="D334" s="24">
        <v>2045.53</v>
      </c>
      <c r="E334" s="12">
        <v>184.96299999999999</v>
      </c>
      <c r="F334" s="12">
        <v>161.02959999999999</v>
      </c>
      <c r="G334" s="12">
        <v>23.933399999999999</v>
      </c>
      <c r="H334" s="12">
        <v>154.6763</v>
      </c>
      <c r="I334" s="12">
        <v>134.8997</v>
      </c>
      <c r="J334" s="12">
        <v>19.776599999999998</v>
      </c>
      <c r="K334" s="12">
        <v>111.12869999999999</v>
      </c>
      <c r="L334" s="12">
        <v>96.774900000000002</v>
      </c>
      <c r="M334" s="12">
        <v>14.3538</v>
      </c>
      <c r="N334" s="12">
        <v>80.109099999999998</v>
      </c>
      <c r="O334" s="12">
        <v>69.922799999999995</v>
      </c>
      <c r="P334" s="12">
        <v>10.186299999999999</v>
      </c>
      <c r="Q334" s="4">
        <f>E334+H333+K334+N334</f>
        <v>561.64879999999994</v>
      </c>
      <c r="R334" s="4">
        <f>F334+I333+L334+O334</f>
        <v>513.17529999999999</v>
      </c>
      <c r="S334" s="4">
        <f>G334+J333+M334+P334</f>
        <v>48.473500000000001</v>
      </c>
    </row>
    <row r="335" spans="1:19" s="3" customFormat="1" ht="20.100000000000001" customHeight="1" thickBot="1" x14ac:dyDescent="0.25">
      <c r="A335" s="14">
        <f t="shared" si="5"/>
        <v>329</v>
      </c>
      <c r="B335" s="15" t="s">
        <v>322</v>
      </c>
      <c r="C335" s="15"/>
      <c r="D335" s="24">
        <v>2045.53</v>
      </c>
      <c r="E335" s="12">
        <v>121.4695</v>
      </c>
      <c r="F335" s="12">
        <v>121.4695</v>
      </c>
      <c r="G335" s="13">
        <v>0</v>
      </c>
      <c r="H335" s="12">
        <v>90.9298</v>
      </c>
      <c r="I335" s="12">
        <v>90.9298</v>
      </c>
      <c r="J335" s="13">
        <v>0</v>
      </c>
      <c r="K335" s="12">
        <v>61.795299999999997</v>
      </c>
      <c r="L335" s="12">
        <v>61.795299999999997</v>
      </c>
      <c r="M335" s="13">
        <v>0</v>
      </c>
      <c r="N335" s="12">
        <v>36.697800000000001</v>
      </c>
      <c r="O335" s="12">
        <v>36.697800000000001</v>
      </c>
      <c r="P335" s="13">
        <v>0</v>
      </c>
      <c r="Q335" s="4">
        <f>E335+H334+K335+N335</f>
        <v>374.63890000000004</v>
      </c>
      <c r="R335" s="4">
        <f>F335+I334+L335+O335</f>
        <v>354.8623</v>
      </c>
      <c r="S335" s="4">
        <f>G335+J334+M335+P335</f>
        <v>19.776599999999998</v>
      </c>
    </row>
    <row r="336" spans="1:19" s="3" customFormat="1" ht="20.100000000000001" customHeight="1" thickBot="1" x14ac:dyDescent="0.25">
      <c r="A336" s="14">
        <f t="shared" si="5"/>
        <v>330</v>
      </c>
      <c r="B336" s="15" t="s">
        <v>323</v>
      </c>
      <c r="C336" s="15"/>
      <c r="D336" s="24">
        <v>2045.53</v>
      </c>
      <c r="E336" s="12">
        <v>184.39279999999999</v>
      </c>
      <c r="F336" s="12">
        <v>170.51400000000001</v>
      </c>
      <c r="G336" s="12">
        <v>13.8788</v>
      </c>
      <c r="H336" s="12">
        <v>150.9068</v>
      </c>
      <c r="I336" s="12">
        <v>139.5487</v>
      </c>
      <c r="J336" s="12">
        <v>11.3581</v>
      </c>
      <c r="K336" s="12">
        <v>101.0411</v>
      </c>
      <c r="L336" s="12">
        <v>93.436099999999996</v>
      </c>
      <c r="M336" s="12">
        <v>7.6050000000000004</v>
      </c>
      <c r="N336" s="12">
        <v>68.6477</v>
      </c>
      <c r="O336" s="12">
        <v>63.480899999999998</v>
      </c>
      <c r="P336" s="12">
        <v>5.1668000000000003</v>
      </c>
      <c r="Q336" s="4">
        <f>E336+H335+K336+N336</f>
        <v>445.01139999999998</v>
      </c>
      <c r="R336" s="4">
        <f>F336+I335+L336+O336</f>
        <v>418.36080000000004</v>
      </c>
      <c r="S336" s="4">
        <f>G336+J335+M336+P336</f>
        <v>26.650600000000004</v>
      </c>
    </row>
    <row r="337" spans="5:20" ht="15" x14ac:dyDescent="0.25">
      <c r="E337" s="21"/>
      <c r="F337" s="21"/>
      <c r="G337" s="21"/>
      <c r="K337" s="22"/>
      <c r="L337" s="22"/>
      <c r="M337" s="22"/>
      <c r="N337" s="22"/>
      <c r="O337" s="22"/>
      <c r="P337" s="8"/>
      <c r="Q337" s="35">
        <f>SUM(Q7:Q336)</f>
        <v>109983.07030000001</v>
      </c>
      <c r="R337" s="36">
        <f>SUM(R7:R336)</f>
        <v>104733.00669999997</v>
      </c>
      <c r="S337" s="36">
        <f>SUM(S7:S336)</f>
        <v>5250.0635999999995</v>
      </c>
      <c r="T337" s="11"/>
    </row>
    <row r="338" spans="5:20" x14ac:dyDescent="0.2">
      <c r="E338" s="9"/>
      <c r="F338" s="10"/>
    </row>
  </sheetData>
  <mergeCells count="14">
    <mergeCell ref="B1:P2"/>
    <mergeCell ref="A5:A6"/>
    <mergeCell ref="N4:P4"/>
    <mergeCell ref="N5:P5"/>
    <mergeCell ref="Q5:S5"/>
    <mergeCell ref="Q4:S4"/>
    <mergeCell ref="K5:M5"/>
    <mergeCell ref="K4:M4"/>
    <mergeCell ref="H4:J4"/>
    <mergeCell ref="H5:J5"/>
    <mergeCell ref="E4:G4"/>
    <mergeCell ref="B5:C6"/>
    <mergeCell ref="E5:G5"/>
    <mergeCell ref="D5:D6"/>
  </mergeCells>
  <pageMargins left="0.39370078740157483" right="0.39370078740157483" top="0.78740157480314965" bottom="0.39370078740157483" header="0.51181102362204722" footer="0.51181102362204722"/>
  <pageSetup paperSize="8" scale="76" fitToHeight="1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2021-10-05T03:48:35Z</cp:lastPrinted>
  <dcterms:created xsi:type="dcterms:W3CDTF">2020-02-04T04:22:13Z</dcterms:created>
  <dcterms:modified xsi:type="dcterms:W3CDTF">2023-05-02T08:30:28Z</dcterms:modified>
</cp:coreProperties>
</file>